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0D7D471B-E71D-47D4-880A-A53C002D82D0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Balance of Payment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'Balance of Payments'!$A$5:$C$11</definedName>
    <definedName name="CurrencyList">'[1]Report Form'!$B$5:$B$7</definedName>
    <definedName name="FrequencyList">'[2]Report Form'!$D$4:$D$20</definedName>
    <definedName name="na_value">[3]CONTROLS!$E$3</definedName>
    <definedName name="PeriodList">'[2]Report Form'!$B$4:$B$34</definedName>
    <definedName name="Reference_Period_Year">[4]Coverpage!$I$14</definedName>
    <definedName name="Reporting_Country_Code">[4]Coverpage!$I$9</definedName>
    <definedName name="Reporting_Country_Name">[4]Coverpage!$I$8</definedName>
    <definedName name="Reporting_Currency_Code">'[2]Report Form'!$M$5</definedName>
    <definedName name="Reporting_Currency_Detail">[4]Coverpage!$I$11</definedName>
    <definedName name="Reporting_Currency_Name">'[2]Report Form'!$M$6</definedName>
    <definedName name="Reporting_Scale_Name">'[2]Report Form'!$M$7</definedName>
    <definedName name="ScalesList">'[1]Report Form'!$A$5:$A$9</definedName>
    <definedName name="UnitList">'[5]Report Form'!$A$20:$A$33</definedName>
    <definedName name="Volume_Estimate_Code">'[4]Report Form'!$S$9</definedName>
    <definedName name="Volume_Estimate_Name">[4]Coverpage!$I$13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C7" i="2"/>
</calcChain>
</file>

<file path=xl/sharedStrings.xml><?xml version="1.0" encoding="utf-8"?>
<sst xmlns="http://schemas.openxmlformats.org/spreadsheetml/2006/main" count="278" uniqueCount="113">
  <si>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</si>
  <si>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</si>
  <si>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</si>
  <si>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</si>
  <si>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</si>
  <si>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</si>
  <si>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</si>
  <si>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</si>
  <si>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REF_AREA</t>
  </si>
  <si>
    <t>MV</t>
  </si>
  <si>
    <t>Country</t>
  </si>
  <si>
    <t>COUNTERPART_AREA</t>
  </si>
  <si>
    <t xml:space="preserve">Counterpart area </t>
  </si>
  <si>
    <t>A</t>
  </si>
  <si>
    <t>UNIT_MULT</t>
  </si>
  <si>
    <t>FREQ</t>
  </si>
  <si>
    <t>COMMENT</t>
  </si>
  <si>
    <t>Published</t>
  </si>
  <si>
    <t>Observation status</t>
  </si>
  <si>
    <t>Country code</t>
  </si>
  <si>
    <t>Descriptor</t>
  </si>
  <si>
    <t>Scale</t>
  </si>
  <si>
    <t>Units</t>
  </si>
  <si>
    <t>Indicator</t>
  </si>
  <si>
    <t>Millions</t>
  </si>
  <si>
    <t>Unit_Mult</t>
  </si>
  <si>
    <t>US Dollars</t>
  </si>
  <si>
    <t>Table 12 Summary of Balance of Payments</t>
  </si>
  <si>
    <t>Current account balance</t>
  </si>
  <si>
    <t>Balance on goods and services</t>
  </si>
  <si>
    <t xml:space="preserve">Balance on goods </t>
  </si>
  <si>
    <t>Export</t>
  </si>
  <si>
    <t>Domestic Exports</t>
  </si>
  <si>
    <t>Re-Exports</t>
  </si>
  <si>
    <t>Import</t>
  </si>
  <si>
    <t>Balance on services</t>
  </si>
  <si>
    <t>Travel</t>
  </si>
  <si>
    <t>Transportation</t>
  </si>
  <si>
    <t>Balance on primary Income</t>
  </si>
  <si>
    <t>Debit, Investment Income</t>
  </si>
  <si>
    <t>Balance on secondary income</t>
  </si>
  <si>
    <t>Debt, Worker remittance</t>
  </si>
  <si>
    <t>Capital account balance</t>
  </si>
  <si>
    <t>Financial account (excludes reserve and related items)</t>
  </si>
  <si>
    <t xml:space="preserve">Direct investment </t>
  </si>
  <si>
    <t>Net Acquisition of Financial Assets</t>
  </si>
  <si>
    <t>Net Incurrence of Liabilities</t>
  </si>
  <si>
    <t>Equity and Investment fund shares</t>
  </si>
  <si>
    <t>Equity other than reinvestment of earnings</t>
  </si>
  <si>
    <t>Reinvestment of earnings</t>
  </si>
  <si>
    <t xml:space="preserve">Portfolio investment </t>
  </si>
  <si>
    <t>Debt Instruments</t>
  </si>
  <si>
    <t>General Government</t>
  </si>
  <si>
    <t>Other sectors</t>
  </si>
  <si>
    <t xml:space="preserve">Other investment </t>
  </si>
  <si>
    <t>Central Bank</t>
  </si>
  <si>
    <t>Deposit Taking Corporations</t>
  </si>
  <si>
    <t>Other Sectors</t>
  </si>
  <si>
    <t>Net errors &amp; omission</t>
  </si>
  <si>
    <t>Overall balance</t>
  </si>
  <si>
    <t>Reserve and related items</t>
  </si>
  <si>
    <t>W1</t>
  </si>
  <si>
    <t>MDV_BOP_BGS_USD</t>
  </si>
  <si>
    <t>MDV_BOP_BCA_USD</t>
  </si>
  <si>
    <t>MDV_BOP_BG_USD</t>
  </si>
  <si>
    <t>MDV_BOP_BXG_USD</t>
  </si>
  <si>
    <t>MDV_BOP_BXGD_USD</t>
  </si>
  <si>
    <t>MDV_BOP_BXGR_USD</t>
  </si>
  <si>
    <t>MDV_BOP_BMG_USD</t>
  </si>
  <si>
    <t>MDV_BOP_BS_USD</t>
  </si>
  <si>
    <t>MDV_BOP_BXS_USD</t>
  </si>
  <si>
    <t>MDV_BOP_BMS_USD</t>
  </si>
  <si>
    <t>MDV_BOP_BXSTR_USD</t>
  </si>
  <si>
    <t>MDV_BOP_BXSTV_USD</t>
  </si>
  <si>
    <t>MDV_BOP_BMSTV_USD</t>
  </si>
  <si>
    <t>MDV_BOP_BMSTR_USD</t>
  </si>
  <si>
    <t>MDV_BOP_BIP_USD</t>
  </si>
  <si>
    <t>MDV_BOP_BMIPI_USD</t>
  </si>
  <si>
    <t>MDV_BOP_BIS_USD</t>
  </si>
  <si>
    <t>MDV_BOP_BMISOPTWR_USD</t>
  </si>
  <si>
    <t>MDV_BOP_BK_USD</t>
  </si>
  <si>
    <t>MDV_BOP_BF_USD</t>
  </si>
  <si>
    <t>MDV_BOP_BFD_USD</t>
  </si>
  <si>
    <t>MDV_BOP_BFDA_USD</t>
  </si>
  <si>
    <t>MDV_BOP_BFDL_USD</t>
  </si>
  <si>
    <t>MDV_BOP_BFDLE_USD</t>
  </si>
  <si>
    <t>MDV_BOP_BFDLEO_USD</t>
  </si>
  <si>
    <t>MDV_BOP_BFDLERV_USD</t>
  </si>
  <si>
    <t>MDV_BOP_BFP_USD</t>
  </si>
  <si>
    <t>MDV_BOP_BFPA_USD</t>
  </si>
  <si>
    <t>MDV_BOP_BFPAE_USD</t>
  </si>
  <si>
    <t>MDV_BOP_BFPAD_USD</t>
  </si>
  <si>
    <t>MDV_BOP_BFPL_USD</t>
  </si>
  <si>
    <t>MDV_BOP_BFPLE_USD</t>
  </si>
  <si>
    <t>MDV_BOP_BFPLD_USD</t>
  </si>
  <si>
    <t>MDV_BOP_BFPLDG_USD</t>
  </si>
  <si>
    <t>MDV_BOP_BFPLDO_USD</t>
  </si>
  <si>
    <t>MDV_BOP_BFO_USD</t>
  </si>
  <si>
    <t>MDV_BOP_BFOA_USD</t>
  </si>
  <si>
    <t>MDV_BOP_BFOL_USD</t>
  </si>
  <si>
    <t>MDV_BOP_BFOAD_USD</t>
  </si>
  <si>
    <t>MDV_BOP_BFOADCB_USD</t>
  </si>
  <si>
    <t>MDV_BOP_BFOADDC_USD</t>
  </si>
  <si>
    <t>MDV_BOP_BFOADO_USD</t>
  </si>
  <si>
    <t>MDV_BOP_BFOLD_USD</t>
  </si>
  <si>
    <t>MDV_BOP_BFOLDCB_USD</t>
  </si>
  <si>
    <t>MDV_BOP_BFOLDDC_USD</t>
  </si>
  <si>
    <t>MDV_BOP_BFOLDGG_USD</t>
  </si>
  <si>
    <t>MDV_BOP_BFOLDO_USD</t>
  </si>
  <si>
    <t>MDV_BOP_BOB_USD</t>
  </si>
  <si>
    <t>MDV_BOP_BOP_USD</t>
  </si>
  <si>
    <t>MDV_BOP_BFRA_USD</t>
  </si>
  <si>
    <t>BOP5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</si>
</sst>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"/>
    <numFmt numFmtId="166" formatCode="_(* #,##0.0_);_(* \(#,##0.0\);_(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Border="0" applyAlignment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164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1"/>
    </xf>
    <xf numFmtId="0" fontId="3" fillId="3" borderId="10" xfId="0" applyFont="1" applyFill="1" applyBorder="1" applyAlignment="1">
      <alignment horizontal="left"/>
    </xf>
    <xf numFmtId="0" fontId="4" fillId="3" borderId="0" xfId="0" applyFont="1" applyFill="1"/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0" fillId="4" borderId="8" xfId="0" applyFill="1" applyBorder="1"/>
    <xf numFmtId="1" fontId="2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3" fillId="3" borderId="10" xfId="0" applyNumberFormat="1" applyFont="1" applyFill="1" applyBorder="1" applyAlignment="1">
      <alignment horizontal="right"/>
    </xf>
    <xf numFmtId="1" fontId="4" fillId="3" borderId="0" xfId="0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 indent="6"/>
    </xf>
    <xf numFmtId="0" fontId="6" fillId="0" borderId="0" xfId="0" applyFont="1" applyAlignment="1">
      <alignment horizontal="left" indent="7"/>
    </xf>
    <xf numFmtId="0" fontId="6" fillId="0" borderId="0" xfId="0" applyFont="1" applyAlignment="1">
      <alignment horizontal="left" indent="10"/>
    </xf>
    <xf numFmtId="0" fontId="6" fillId="0" borderId="0" xfId="0" applyFont="1" applyAlignment="1">
      <alignment horizontal="left" indent="5"/>
    </xf>
    <xf numFmtId="0" fontId="3" fillId="3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/>
    <xf numFmtId="0" fontId="2" fillId="4" borderId="6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8" xfId="0" applyFont="1" applyFill="1" applyBorder="1"/>
    <xf numFmtId="165" fontId="0" fillId="0" borderId="0" xfId="0" applyNumberFormat="1"/>
    <xf numFmtId="166" fontId="6" fillId="0" borderId="0" xfId="5" applyNumberFormat="1" applyFont="1"/>
    <xf numFmtId="0" fontId="9" fillId="0" borderId="0" xfId="0" applyFont="1"/>
    <xf numFmtId="164" fontId="4" fillId="3" borderId="0" xfId="0" applyNumberFormat="1" applyFont="1" applyFill="1" applyAlignment="1">
      <alignment horizontal="right"/>
    </xf>
  </cellXfs>
  <cellStyles count="6">
    <cellStyle name="Comma" xfId="5" builtinId="3"/>
    <cellStyle name="Comma 2 2" xfId="3" xr:uid="{00000000-0005-0000-0000-000001000000}"/>
    <cellStyle name="Comma 2 3" xfId="4" xr:uid="{00000000-0005-0000-0000-000002000000}"/>
    <cellStyle name="Normal" xfId="0" builtinId="0"/>
    <cellStyle name="Normal 2 4" xfId="2" xr:uid="{00000000-0005-0000-0000-000004000000}"/>
    <cellStyle name="Normal 5" xfId="1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OF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FSI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FileServer\SSD\SIS\Data%20Dissemination\Monthly%20Statistics\2024\Monthly%20Statistics%20working%20file\Monthly%20Statistics.xlsm" TargetMode="External"/><Relationship Id="rId1" Type="http://schemas.openxmlformats.org/officeDocument/2006/relationships/externalLinkPath" Target="/FileServer/SSD/SIS/Data%20Dissemination/Monthly%20Statistics/2024/Monthly%20Statistics%20working%20file/Monthly%20Statistic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S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Standard Data"/>
      <sheetName val="Non-Standard Data"/>
      <sheetName val="Report Form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Unit</v>
          </cell>
          <cell r="B5" t="str">
            <v>Domestic Currency</v>
          </cell>
        </row>
        <row r="6">
          <cell r="A6" t="str">
            <v>Thousand</v>
          </cell>
          <cell r="B6" t="str">
            <v>Euros</v>
          </cell>
        </row>
        <row r="7">
          <cell r="A7" t="str">
            <v>Million</v>
          </cell>
          <cell r="B7" t="str">
            <v>US Dollars</v>
          </cell>
        </row>
        <row r="8">
          <cell r="A8" t="str">
            <v>Billion</v>
          </cell>
        </row>
        <row r="9">
          <cell r="A9" t="str">
            <v>Trillion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M2" t="str">
            <v>556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Symbols"/>
      <sheetName val="List"/>
      <sheetName val="1"/>
      <sheetName val="2.1"/>
      <sheetName val="2.2"/>
      <sheetName val="3.1"/>
      <sheetName val="3.2"/>
      <sheetName val="3.3"/>
      <sheetName val="4.1"/>
      <sheetName val="4.2"/>
      <sheetName val="5.1"/>
      <sheetName val="5.2"/>
      <sheetName val="5.3"/>
      <sheetName val="5.4"/>
      <sheetName val="5.5"/>
      <sheetName val="5.6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8"/>
      <sheetName val="9.1"/>
      <sheetName val="9.2"/>
      <sheetName val="9.3"/>
      <sheetName val="10"/>
      <sheetName val="11.1"/>
      <sheetName val="11.2"/>
      <sheetName val="11.3"/>
      <sheetName val="12"/>
      <sheetName val="13.1"/>
      <sheetName val="13.2"/>
      <sheetName val="13.3"/>
      <sheetName val="14.1"/>
      <sheetName val="14.2"/>
      <sheetName val="14.3"/>
      <sheetName val="14.4"/>
      <sheetName val="14.5"/>
      <sheetName val="15"/>
      <sheetName val="16"/>
      <sheetName val="15 new V2"/>
      <sheetName val="Q_EXTERNAL_DEBT"/>
      <sheetName val="A_EXTERNAL_DEBT"/>
      <sheetName val="QEXTERNALDEBT"/>
      <sheetName val="CONTROLS"/>
      <sheetName val="EXTERNALDEBT"/>
      <sheetName val="GOV_DEBT"/>
      <sheetName val="6.5_Gov"/>
      <sheetName val="CPI"/>
      <sheetName val="GDP"/>
      <sheetName val="GDPQUARTERLY"/>
      <sheetName val="REALSECTOR"/>
      <sheetName val="ANNUAL_AVG_STAY"/>
      <sheetName val="GFSMONTHLY"/>
      <sheetName val="GFSANNUAL"/>
      <sheetName val="DOMESTICDEBT"/>
      <sheetName val="MONETARY"/>
      <sheetName val="LOANS"/>
      <sheetName val="RESERVE"/>
      <sheetName val="TRADE"/>
      <sheetName val="BOP"/>
      <sheetName val="FSI_DT"/>
      <sheetName val="FSI_DT_PL"/>
      <sheetName val="FSI_OS"/>
      <sheetName val="FSI"/>
      <sheetName val="P_L_monthly"/>
      <sheetName val="FAS"/>
      <sheetName val="P_L"/>
      <sheetName val="9.1_old"/>
      <sheetName val="9.2_old"/>
      <sheetName val="ANNUAL_INSURANCE"/>
      <sheetName val="QUARTERLY_INSURANCE"/>
      <sheetName val="InsuranceBS"/>
      <sheetName val="EXCHANGERATE"/>
      <sheetName val="LOOKUPS"/>
      <sheetName val="6.6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1">
          <cell r="E1">
            <v>16.5</v>
          </cell>
        </row>
        <row r="3">
          <cell r="E3" t="str">
            <v>na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A1">
            <v>1</v>
          </cell>
        </row>
      </sheetData>
      <sheetData sheetId="89" refreshError="1"/>
      <sheetData sheetId="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>
        <row r="8">
          <cell r="I8" t="str">
            <v>Maldives</v>
          </cell>
        </row>
        <row r="9">
          <cell r="I9" t="str">
            <v>556</v>
          </cell>
        </row>
        <row r="11">
          <cell r="I11" t="str">
            <v>Maldivian Rufiyaa (MVR)</v>
          </cell>
        </row>
        <row r="13">
          <cell r="I13" t="str">
            <v>Fixed Base Year</v>
          </cell>
        </row>
        <row r="14">
          <cell r="I14" t="str">
            <v>2014A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S9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 refreshError="1"/>
      <sheetData sheetId="1" refreshError="1"/>
      <sheetData sheetId="2"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U63"/>
  <sheetViews>
    <sheetView tabSelected="1" zoomScaleNormal="100" workbookViewId="0">
      <pane xSplit="4" ySplit="11" topLeftCell="O12" activePane="bottomRight" state="frozen"/>
      <selection pane="topRight" activeCell="E1" sqref="E1"/>
      <selection pane="bottomLeft" activeCell="A13" sqref="A13"/>
      <selection pane="bottomRight" activeCell="U11" sqref="U11"/>
    </sheetView>
  </sheetViews>
  <sheetFormatPr defaultColWidth="9.1796875" defaultRowHeight="14.5" x14ac:dyDescent="0.35"/>
  <cols>
    <col min="1" max="1" width="23.7265625" style="17" customWidth="1"/>
    <col min="2" max="2" width="48.26953125" style="17" bestFit="1" customWidth="1"/>
    <col min="3" max="3" width="22.453125" bestFit="1" customWidth="1"/>
    <col min="4" max="4" width="13.1796875" customWidth="1"/>
    <col min="5" max="5" width="8.1796875" bestFit="1" customWidth="1"/>
    <col min="6" max="6" width="10.26953125" style="32" customWidth="1"/>
    <col min="7" max="18" width="10.453125" customWidth="1"/>
  </cols>
  <sheetData>
    <row r="1" spans="1:21" s="4" customFormat="1" ht="15" hidden="1" thickBot="1" x14ac:dyDescent="0.4">
      <c r="A1" s="1"/>
      <c r="B1" s="1"/>
      <c r="C1" s="2"/>
      <c r="D1" s="3"/>
      <c r="E1" s="3"/>
      <c r="F1" s="28"/>
    </row>
    <row r="2" spans="1:21" s="4" customFormat="1" hidden="1" x14ac:dyDescent="0.35">
      <c r="A2" s="38" t="s">
        <v>0</v>
      </c>
      <c r="B2" s="39" t="s">
        <v>1</v>
      </c>
      <c r="C2" s="40" t="s">
        <v>2</v>
      </c>
      <c r="D2" s="3"/>
      <c r="E2" s="3"/>
      <c r="F2" s="28"/>
    </row>
    <row r="3" spans="1:21" s="4" customFormat="1" x14ac:dyDescent="0.35">
      <c r="A3" s="5" t="s">
        <v>3</v>
      </c>
      <c r="B3" s="6" t="s">
        <v>4</v>
      </c>
      <c r="C3" s="7" t="s">
        <v>5</v>
      </c>
      <c r="D3" s="3"/>
      <c r="E3" s="3"/>
      <c r="F3" s="28"/>
    </row>
    <row r="4" spans="1:21" s="4" customFormat="1" x14ac:dyDescent="0.35">
      <c r="A4" s="8" t="s">
        <v>6</v>
      </c>
      <c r="B4" s="24" t="s">
        <v>112</v>
      </c>
      <c r="C4" s="25" t="s">
        <v>7</v>
      </c>
      <c r="D4" s="3"/>
      <c r="E4" s="3"/>
      <c r="F4" s="28"/>
    </row>
    <row r="5" spans="1:21" s="4" customFormat="1" x14ac:dyDescent="0.35">
      <c r="A5" s="8" t="s">
        <v>8</v>
      </c>
      <c r="B5" s="26" t="s">
        <v>9</v>
      </c>
      <c r="C5" s="25" t="s">
        <v>10</v>
      </c>
      <c r="D5" s="3"/>
      <c r="E5" s="3"/>
      <c r="F5" s="28"/>
    </row>
    <row r="6" spans="1:21" s="4" customFormat="1" ht="15" thickBot="1" x14ac:dyDescent="0.4">
      <c r="A6" s="10" t="s">
        <v>11</v>
      </c>
      <c r="B6" s="41" t="s">
        <v>61</v>
      </c>
      <c r="C6" s="27" t="s">
        <v>12</v>
      </c>
      <c r="F6" s="29"/>
    </row>
    <row r="7" spans="1:21" s="4" customFormat="1" ht="12.4" customHeight="1" x14ac:dyDescent="0.35">
      <c r="A7" s="9" t="s">
        <v>14</v>
      </c>
      <c r="B7" s="39">
        <v>6</v>
      </c>
      <c r="C7" s="42" t="str">
        <f>"Scale = "&amp;IF(B7=0,"Unit",(IF(B7=3,"Thousand",(IF(B7=6,"Million",(IF(B7=9,"Billion")))))))</f>
        <v>Scale = Million</v>
      </c>
      <c r="D7" s="3"/>
      <c r="E7" s="3"/>
      <c r="F7" s="28"/>
    </row>
    <row r="8" spans="1:21" s="4" customFormat="1" x14ac:dyDescent="0.35">
      <c r="A8" s="8" t="s">
        <v>15</v>
      </c>
      <c r="B8" s="6" t="s">
        <v>13</v>
      </c>
      <c r="C8" s="43" t="str">
        <f>"Frequency = "&amp;IF(B8="A","Annual",IF(B8="Q", "Quarterly", "Monthly"))</f>
        <v>Frequency = Annual</v>
      </c>
      <c r="D8" s="3"/>
      <c r="E8" s="3"/>
      <c r="F8" s="28"/>
    </row>
    <row r="9" spans="1:21" s="4" customFormat="1" ht="15" thickBot="1" x14ac:dyDescent="0.4">
      <c r="A9" s="10" t="s">
        <v>16</v>
      </c>
      <c r="B9" s="44" t="s">
        <v>17</v>
      </c>
      <c r="C9" s="45" t="s">
        <v>18</v>
      </c>
      <c r="F9" s="29"/>
    </row>
    <row r="10" spans="1:21" s="4" customFormat="1" ht="15" thickBot="1" x14ac:dyDescent="0.4">
      <c r="A10" s="11"/>
      <c r="F10" s="29"/>
    </row>
    <row r="11" spans="1:21" s="14" customFormat="1" ht="15" thickBot="1" x14ac:dyDescent="0.4">
      <c r="A11" s="12" t="s">
        <v>19</v>
      </c>
      <c r="B11" s="13" t="s">
        <v>20</v>
      </c>
      <c r="C11" s="22" t="s">
        <v>23</v>
      </c>
      <c r="D11" s="13" t="s">
        <v>22</v>
      </c>
      <c r="E11" s="13" t="s">
        <v>21</v>
      </c>
      <c r="F11" s="30" t="s">
        <v>25</v>
      </c>
      <c r="G11" s="13">
        <v>2011</v>
      </c>
      <c r="H11" s="13">
        <v>2012</v>
      </c>
      <c r="I11" s="13">
        <v>2013</v>
      </c>
      <c r="J11" s="13">
        <v>2014</v>
      </c>
      <c r="K11" s="13">
        <v>2015</v>
      </c>
      <c r="L11" s="13">
        <v>2016</v>
      </c>
      <c r="M11" s="13">
        <v>2017</v>
      </c>
      <c r="N11" s="13">
        <v>2018</v>
      </c>
      <c r="O11" s="13">
        <v>2019</v>
      </c>
      <c r="P11" s="13">
        <v>2020</v>
      </c>
      <c r="Q11" s="13">
        <v>2021</v>
      </c>
      <c r="R11" s="13">
        <v>2022</v>
      </c>
      <c r="S11" s="13">
        <v>2023</v>
      </c>
      <c r="T11" s="13">
        <v>2024</v>
      </c>
      <c r="U11" s="13">
        <v>2025</v>
      </c>
    </row>
    <row r="12" spans="1:21" s="14" customFormat="1" x14ac:dyDescent="0.35">
      <c r="A12" s="16"/>
      <c r="B12" s="16" t="s">
        <v>27</v>
      </c>
      <c r="C12" s="16"/>
      <c r="D12" s="23"/>
      <c r="E12" s="15"/>
      <c r="F12" s="31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s="18" customFormat="1" ht="13" x14ac:dyDescent="0.3">
      <c r="A13" s="18" t="s">
        <v>63</v>
      </c>
      <c r="B13" s="18" t="s">
        <v>28</v>
      </c>
      <c r="C13" s="18" t="s">
        <v>63</v>
      </c>
      <c r="D13" s="18" t="s">
        <v>26</v>
      </c>
      <c r="E13" s="18" t="s">
        <v>24</v>
      </c>
      <c r="F13" s="18">
        <v>6</v>
      </c>
      <c r="G13" s="47">
        <v>-383.43893319959602</v>
      </c>
      <c r="H13" s="47">
        <v>-184.492004259168</v>
      </c>
      <c r="I13" s="47">
        <v>-127.393868828818</v>
      </c>
      <c r="J13" s="47">
        <v>-117.822005741311</v>
      </c>
      <c r="K13" s="47">
        <v>-301.69671638692199</v>
      </c>
      <c r="L13" s="47">
        <v>-1032.4097152889699</v>
      </c>
      <c r="M13" s="47">
        <v>-1024.3460458801219</v>
      </c>
      <c r="N13" s="47">
        <v>-1502.5156396130251</v>
      </c>
      <c r="O13" s="47">
        <v>-1478.2991520048599</v>
      </c>
      <c r="P13" s="47">
        <v>-1327.19309472026</v>
      </c>
      <c r="Q13" s="47">
        <v>-453.44893836578098</v>
      </c>
      <c r="R13" s="47">
        <v>-1041.96931488677</v>
      </c>
      <c r="S13" s="47">
        <v>-1399.6023661608699</v>
      </c>
      <c r="T13" s="47">
        <v>-1256.65106721389</v>
      </c>
      <c r="U13" s="47">
        <v>-972.25521013324703</v>
      </c>
    </row>
    <row r="14" spans="1:21" s="18" customFormat="1" ht="13" x14ac:dyDescent="0.3">
      <c r="A14" s="18" t="s">
        <v>62</v>
      </c>
      <c r="B14" s="19" t="s">
        <v>29</v>
      </c>
      <c r="C14" s="18" t="s">
        <v>62</v>
      </c>
      <c r="D14" s="18" t="s">
        <v>26</v>
      </c>
      <c r="E14" s="18" t="s">
        <v>24</v>
      </c>
      <c r="F14" s="18">
        <v>6</v>
      </c>
      <c r="G14" s="47">
        <v>146.92469007403699</v>
      </c>
      <c r="H14" s="47">
        <v>339.50256987909398</v>
      </c>
      <c r="I14" s="47">
        <v>508.336313143018</v>
      </c>
      <c r="J14" s="47">
        <v>545.04844610955399</v>
      </c>
      <c r="K14" s="47">
        <v>375.92028287937597</v>
      </c>
      <c r="L14" s="47">
        <v>-50.674148133531197</v>
      </c>
      <c r="M14" s="47">
        <v>-179.96056323768562</v>
      </c>
      <c r="N14" s="47">
        <v>-517.52862878478027</v>
      </c>
      <c r="O14" s="47">
        <v>-336.98810932736598</v>
      </c>
      <c r="P14" s="47">
        <v>-661.89758247600696</v>
      </c>
      <c r="Q14" s="47">
        <v>502.385079859614</v>
      </c>
      <c r="R14" s="47">
        <v>156.70542880619399</v>
      </c>
      <c r="S14" s="47">
        <v>-104.05538275543</v>
      </c>
      <c r="T14" s="47">
        <v>68.023385575858796</v>
      </c>
      <c r="U14" s="47">
        <v>432.37946783217001</v>
      </c>
    </row>
    <row r="15" spans="1:21" s="18" customFormat="1" ht="13" x14ac:dyDescent="0.3">
      <c r="A15" s="18" t="s">
        <v>64</v>
      </c>
      <c r="B15" s="33" t="s">
        <v>30</v>
      </c>
      <c r="C15" s="18" t="s">
        <v>64</v>
      </c>
      <c r="D15" s="18" t="s">
        <v>26</v>
      </c>
      <c r="E15" s="18" t="s">
        <v>24</v>
      </c>
      <c r="F15" s="18">
        <v>6</v>
      </c>
      <c r="G15" s="47">
        <v>-1370.45234872315</v>
      </c>
      <c r="H15" s="47">
        <v>-1261.3791613205899</v>
      </c>
      <c r="I15" s="47">
        <v>-1372.0252946795399</v>
      </c>
      <c r="J15" s="47">
        <v>-1659.9839496319901</v>
      </c>
      <c r="K15" s="47">
        <v>-1654.6538278805899</v>
      </c>
      <c r="L15" s="47">
        <v>-1838.6724954732099</v>
      </c>
      <c r="M15" s="47">
        <v>-1906.0458055277884</v>
      </c>
      <c r="N15" s="47">
        <v>-2424.9268924131602</v>
      </c>
      <c r="O15" s="47">
        <v>-2382.1933035954298</v>
      </c>
      <c r="P15" s="47">
        <v>-1450.4729759940001</v>
      </c>
      <c r="Q15" s="47">
        <v>-2105.2418119019399</v>
      </c>
      <c r="R15" s="47">
        <v>-2916.3095490949199</v>
      </c>
      <c r="S15" s="47">
        <v>-2874.4090775099198</v>
      </c>
      <c r="T15" s="47">
        <v>-3076.4060709251698</v>
      </c>
      <c r="U15" s="47">
        <v>-3134.1489400400201</v>
      </c>
    </row>
    <row r="16" spans="1:21" s="18" customFormat="1" ht="13" x14ac:dyDescent="0.3">
      <c r="A16" s="18" t="s">
        <v>65</v>
      </c>
      <c r="B16" s="34" t="s">
        <v>31</v>
      </c>
      <c r="C16" s="18" t="s">
        <v>65</v>
      </c>
      <c r="D16" s="18" t="s">
        <v>26</v>
      </c>
      <c r="E16" s="18" t="s">
        <v>24</v>
      </c>
      <c r="F16" s="18">
        <v>6</v>
      </c>
      <c r="G16" s="47">
        <v>346.37868209170199</v>
      </c>
      <c r="H16" s="47">
        <v>314.420378585653</v>
      </c>
      <c r="I16" s="47">
        <v>330.96513049512401</v>
      </c>
      <c r="J16" s="47">
        <v>300.867069575389</v>
      </c>
      <c r="K16" s="47">
        <v>239.83730446386301</v>
      </c>
      <c r="L16" s="47">
        <v>256.19509096759799</v>
      </c>
      <c r="M16" s="47">
        <v>318.33926704695136</v>
      </c>
      <c r="N16" s="47">
        <v>339.22905053779397</v>
      </c>
      <c r="O16" s="47">
        <v>360.68565867789499</v>
      </c>
      <c r="P16" s="47">
        <v>257.62435359534601</v>
      </c>
      <c r="Q16" s="47">
        <v>285.38537172140599</v>
      </c>
      <c r="R16" s="47">
        <v>399.74806313185002</v>
      </c>
      <c r="S16" s="47">
        <v>421.38188952019402</v>
      </c>
      <c r="T16" s="47">
        <v>382.70658629467499</v>
      </c>
      <c r="U16" s="47">
        <v>373.71766154317999</v>
      </c>
    </row>
    <row r="17" spans="1:21" s="18" customFormat="1" ht="13" x14ac:dyDescent="0.3">
      <c r="A17" s="18" t="s">
        <v>66</v>
      </c>
      <c r="B17" s="35" t="s">
        <v>32</v>
      </c>
      <c r="C17" s="18" t="s">
        <v>66</v>
      </c>
      <c r="D17" s="18" t="s">
        <v>26</v>
      </c>
      <c r="E17" s="18" t="s">
        <v>24</v>
      </c>
      <c r="F17" s="18">
        <v>6</v>
      </c>
      <c r="G17" s="47">
        <v>127.381427393534</v>
      </c>
      <c r="H17" s="47">
        <v>161.582422113326</v>
      </c>
      <c r="I17" s="47">
        <v>166.52467976330601</v>
      </c>
      <c r="J17" s="47">
        <v>144.842434789762</v>
      </c>
      <c r="K17" s="47">
        <v>144.12763611505699</v>
      </c>
      <c r="L17" s="47">
        <v>139.56267660951701</v>
      </c>
      <c r="M17" s="47">
        <v>199.39925386577588</v>
      </c>
      <c r="N17" s="47">
        <v>181.6467758051981</v>
      </c>
      <c r="O17" s="47">
        <v>158.04756974065501</v>
      </c>
      <c r="P17" s="47">
        <v>162.799156013622</v>
      </c>
      <c r="Q17" s="47">
        <v>151.279101105481</v>
      </c>
      <c r="R17" s="47">
        <v>159.00761063257701</v>
      </c>
      <c r="S17" s="47">
        <v>162.21687249949201</v>
      </c>
      <c r="T17" s="47">
        <v>92.409855776579803</v>
      </c>
      <c r="U17" s="47">
        <v>95.505740447969899</v>
      </c>
    </row>
    <row r="18" spans="1:21" s="18" customFormat="1" ht="13" x14ac:dyDescent="0.3">
      <c r="A18" s="18" t="s">
        <v>67</v>
      </c>
      <c r="B18" s="35" t="s">
        <v>33</v>
      </c>
      <c r="C18" s="18" t="s">
        <v>67</v>
      </c>
      <c r="D18" s="18" t="s">
        <v>26</v>
      </c>
      <c r="E18" s="18" t="s">
        <v>24</v>
      </c>
      <c r="F18" s="18">
        <v>6</v>
      </c>
      <c r="G18" s="47">
        <v>218.99725469816809</v>
      </c>
      <c r="H18" s="47">
        <v>152.83795647232671</v>
      </c>
      <c r="I18" s="47">
        <v>164.44045073181769</v>
      </c>
      <c r="J18" s="47">
        <v>156.0246347856268</v>
      </c>
      <c r="K18" s="47">
        <v>95.709668348806105</v>
      </c>
      <c r="L18" s="47">
        <v>116.63241435808069</v>
      </c>
      <c r="M18" s="47">
        <v>118.94001318117546</v>
      </c>
      <c r="N18" s="47">
        <v>157.58227473259589</v>
      </c>
      <c r="O18" s="47">
        <v>202.63808893724001</v>
      </c>
      <c r="P18" s="47">
        <v>94.825197581724296</v>
      </c>
      <c r="Q18" s="47">
        <v>134.10627061592501</v>
      </c>
      <c r="R18" s="47">
        <v>240.740452499273</v>
      </c>
      <c r="S18" s="47">
        <v>259.16501702070201</v>
      </c>
      <c r="T18" s="47">
        <v>290.29673051809499</v>
      </c>
      <c r="U18" s="47">
        <v>278.21192109521002</v>
      </c>
    </row>
    <row r="19" spans="1:21" s="18" customFormat="1" ht="13" x14ac:dyDescent="0.3">
      <c r="A19" s="18" t="s">
        <v>68</v>
      </c>
      <c r="B19" s="34" t="s">
        <v>34</v>
      </c>
      <c r="C19" s="18" t="s">
        <v>68</v>
      </c>
      <c r="D19" s="18" t="s">
        <v>26</v>
      </c>
      <c r="E19" s="18" t="s">
        <v>24</v>
      </c>
      <c r="F19" s="18">
        <v>6</v>
      </c>
      <c r="G19" s="47">
        <v>1716.83103081485</v>
      </c>
      <c r="H19" s="47">
        <v>1575.7995399062499</v>
      </c>
      <c r="I19" s="47">
        <v>1702.99042517467</v>
      </c>
      <c r="J19" s="47">
        <v>1960.85101920738</v>
      </c>
      <c r="K19" s="47">
        <v>1894.4911323444501</v>
      </c>
      <c r="L19" s="47">
        <v>2094.8675864408001</v>
      </c>
      <c r="M19" s="47">
        <v>2224.3850725747398</v>
      </c>
      <c r="N19" s="47">
        <v>2764.1559429509543</v>
      </c>
      <c r="O19" s="47">
        <v>2742.8789622733202</v>
      </c>
      <c r="P19" s="47">
        <v>1708.09732958935</v>
      </c>
      <c r="Q19" s="47">
        <v>2390.62718362334</v>
      </c>
      <c r="R19" s="47">
        <v>3316.0576122267698</v>
      </c>
      <c r="S19" s="47">
        <v>3295.7909670301101</v>
      </c>
      <c r="T19" s="47">
        <v>3459.11265721984</v>
      </c>
      <c r="U19" s="47">
        <v>3507.8666015832</v>
      </c>
    </row>
    <row r="20" spans="1:21" s="18" customFormat="1" ht="13" x14ac:dyDescent="0.3">
      <c r="A20" s="18" t="s">
        <v>69</v>
      </c>
      <c r="B20" s="33" t="s">
        <v>35</v>
      </c>
      <c r="C20" s="18" t="s">
        <v>69</v>
      </c>
      <c r="D20" s="18" t="s">
        <v>26</v>
      </c>
      <c r="E20" s="18" t="s">
        <v>24</v>
      </c>
      <c r="F20" s="18">
        <v>6</v>
      </c>
      <c r="G20" s="47">
        <v>1517.3770387971899</v>
      </c>
      <c r="H20" s="47">
        <v>1600.88173119969</v>
      </c>
      <c r="I20" s="47">
        <v>1880.36160782256</v>
      </c>
      <c r="J20" s="47">
        <v>2205.0323957415399</v>
      </c>
      <c r="K20" s="47">
        <v>2030.5741107599699</v>
      </c>
      <c r="L20" s="47">
        <v>1787.9983473396701</v>
      </c>
      <c r="M20" s="47">
        <v>1726.0852422901025</v>
      </c>
      <c r="N20" s="47">
        <v>1907.3982636283802</v>
      </c>
      <c r="O20" s="47">
        <v>2045.20519426806</v>
      </c>
      <c r="P20" s="47">
        <v>788.57539351799699</v>
      </c>
      <c r="Q20" s="47">
        <v>2607.6268917615498</v>
      </c>
      <c r="R20" s="47">
        <v>3073.0149779011099</v>
      </c>
      <c r="S20" s="47">
        <v>2770.3536947544899</v>
      </c>
      <c r="T20" s="47">
        <v>3144.42945650103</v>
      </c>
      <c r="U20" s="47">
        <v>3566.5284078721802</v>
      </c>
    </row>
    <row r="21" spans="1:21" s="18" customFormat="1" ht="13" x14ac:dyDescent="0.3">
      <c r="A21" s="18" t="s">
        <v>70</v>
      </c>
      <c r="B21" s="35" t="s">
        <v>31</v>
      </c>
      <c r="C21" s="18" t="s">
        <v>70</v>
      </c>
      <c r="D21" s="18" t="s">
        <v>26</v>
      </c>
      <c r="E21" s="18" t="s">
        <v>24</v>
      </c>
      <c r="F21" s="18">
        <v>6</v>
      </c>
      <c r="G21" s="47">
        <v>2098.3922653935401</v>
      </c>
      <c r="H21" s="47">
        <v>2171.5273990140299</v>
      </c>
      <c r="I21" s="47">
        <v>2576.9287597133898</v>
      </c>
      <c r="J21" s="47">
        <v>2998.3306461837201</v>
      </c>
      <c r="K21" s="47">
        <v>2905.26758977999</v>
      </c>
      <c r="L21" s="47">
        <v>2891.3586495738</v>
      </c>
      <c r="M21" s="47">
        <v>3000.7331302641501</v>
      </c>
      <c r="N21" s="47">
        <v>3245.0741660863296</v>
      </c>
      <c r="O21" s="47">
        <v>3381.44037695407</v>
      </c>
      <c r="P21" s="47">
        <v>1528.88221302189</v>
      </c>
      <c r="Q21" s="47">
        <v>3699.42008329181</v>
      </c>
      <c r="R21" s="47">
        <v>4695.8797753901399</v>
      </c>
      <c r="S21" s="47">
        <v>4458.3205039156301</v>
      </c>
      <c r="T21" s="47">
        <v>5029.8044316536798</v>
      </c>
      <c r="U21" s="47">
        <v>5373.6769330381703</v>
      </c>
    </row>
    <row r="22" spans="1:21" s="18" customFormat="1" ht="13" x14ac:dyDescent="0.3">
      <c r="A22" s="18" t="s">
        <v>73</v>
      </c>
      <c r="B22" s="36" t="s">
        <v>36</v>
      </c>
      <c r="C22" s="18" t="s">
        <v>73</v>
      </c>
      <c r="D22" s="18" t="s">
        <v>26</v>
      </c>
      <c r="E22" s="18" t="s">
        <v>24</v>
      </c>
      <c r="F22" s="18">
        <v>6</v>
      </c>
      <c r="G22" s="47">
        <v>1940.2456223796</v>
      </c>
      <c r="H22" s="47">
        <v>1958.0158641952301</v>
      </c>
      <c r="I22" s="47">
        <v>2335.1867467009802</v>
      </c>
      <c r="J22" s="47">
        <v>2695.68940661333</v>
      </c>
      <c r="K22" s="47">
        <v>2569.1236258466702</v>
      </c>
      <c r="L22" s="47">
        <v>2505.56673100333</v>
      </c>
      <c r="M22" s="47">
        <v>2743.6849059455599</v>
      </c>
      <c r="N22" s="47">
        <v>3028.0915553766667</v>
      </c>
      <c r="O22" s="47">
        <v>3157.0550306933301</v>
      </c>
      <c r="P22" s="47">
        <v>1397.8699018234499</v>
      </c>
      <c r="Q22" s="47">
        <v>3508.36061234</v>
      </c>
      <c r="R22" s="47">
        <v>4497.9951904600002</v>
      </c>
      <c r="S22" s="47">
        <v>4230.2872347328203</v>
      </c>
      <c r="T22" s="47">
        <v>4785.1280596349998</v>
      </c>
      <c r="U22" s="47">
        <v>5119.1372181317702</v>
      </c>
    </row>
    <row r="23" spans="1:21" s="18" customFormat="1" ht="13" x14ac:dyDescent="0.3">
      <c r="A23" s="18" t="s">
        <v>72</v>
      </c>
      <c r="B23" s="36" t="s">
        <v>37</v>
      </c>
      <c r="C23" s="18" t="s">
        <v>72</v>
      </c>
      <c r="D23" s="18" t="s">
        <v>26</v>
      </c>
      <c r="E23" s="18" t="s">
        <v>24</v>
      </c>
      <c r="F23" s="18">
        <v>6</v>
      </c>
      <c r="G23" s="47">
        <v>94.669464398781102</v>
      </c>
      <c r="H23" s="47">
        <v>150.342848687821</v>
      </c>
      <c r="I23" s="47">
        <v>173.755414469914</v>
      </c>
      <c r="J23" s="47">
        <v>214.53941546329699</v>
      </c>
      <c r="K23" s="47">
        <v>241.776086213448</v>
      </c>
      <c r="L23" s="47">
        <v>273.22537440905597</v>
      </c>
      <c r="M23" s="47">
        <v>176.70300571810424</v>
      </c>
      <c r="N23" s="47">
        <v>144.64135374349488</v>
      </c>
      <c r="O23" s="47">
        <v>150.11427146724199</v>
      </c>
      <c r="P23" s="47">
        <v>84.171787715164101</v>
      </c>
      <c r="Q23" s="47">
        <v>138.16678425605701</v>
      </c>
      <c r="R23" s="47">
        <v>135.96710155642899</v>
      </c>
      <c r="S23" s="47">
        <v>154.51263344942799</v>
      </c>
      <c r="T23" s="47">
        <v>168.01682038539499</v>
      </c>
      <c r="U23" s="47">
        <v>170.216724064142</v>
      </c>
    </row>
    <row r="24" spans="1:21" s="18" customFormat="1" ht="13" x14ac:dyDescent="0.3">
      <c r="A24" s="18" t="s">
        <v>71</v>
      </c>
      <c r="B24" s="35" t="s">
        <v>34</v>
      </c>
      <c r="C24" s="18" t="s">
        <v>71</v>
      </c>
      <c r="D24" s="18" t="s">
        <v>26</v>
      </c>
      <c r="E24" s="18" t="s">
        <v>24</v>
      </c>
      <c r="F24" s="18">
        <v>6</v>
      </c>
      <c r="G24" s="47">
        <v>581.01522659635202</v>
      </c>
      <c r="H24" s="47">
        <v>570.64566781434701</v>
      </c>
      <c r="I24" s="47">
        <v>696.567151890829</v>
      </c>
      <c r="J24" s="47">
        <v>793.29825044218001</v>
      </c>
      <c r="K24" s="47">
        <v>874.69347902002301</v>
      </c>
      <c r="L24" s="47">
        <v>1103.3603022341299</v>
      </c>
      <c r="M24" s="47">
        <v>1274.6478879740475</v>
      </c>
      <c r="N24" s="47">
        <v>1337.6759024579494</v>
      </c>
      <c r="O24" s="47">
        <v>1336.2351826860099</v>
      </c>
      <c r="P24" s="47">
        <v>740.30681950389305</v>
      </c>
      <c r="Q24" s="47">
        <v>1091.7931915302599</v>
      </c>
      <c r="R24" s="47">
        <v>1622.86479748902</v>
      </c>
      <c r="S24" s="47">
        <v>1687.96680916113</v>
      </c>
      <c r="T24" s="47">
        <v>1885.37497515264</v>
      </c>
      <c r="U24" s="47">
        <v>1807.1485251659701</v>
      </c>
    </row>
    <row r="25" spans="1:21" s="18" customFormat="1" ht="13" x14ac:dyDescent="0.3">
      <c r="A25" s="18" t="s">
        <v>74</v>
      </c>
      <c r="B25" s="36" t="s">
        <v>36</v>
      </c>
      <c r="C25" s="18" t="s">
        <v>74</v>
      </c>
      <c r="D25" s="18" t="s">
        <v>26</v>
      </c>
      <c r="E25" s="18" t="s">
        <v>24</v>
      </c>
      <c r="F25" s="18">
        <v>6</v>
      </c>
      <c r="G25" s="47">
        <v>183.516468571361</v>
      </c>
      <c r="H25" s="47">
        <v>164.42158098867901</v>
      </c>
      <c r="I25" s="47">
        <v>204.35656567237999</v>
      </c>
      <c r="J25" s="47">
        <v>207.57087081276299</v>
      </c>
      <c r="K25" s="47">
        <v>253.046092743907</v>
      </c>
      <c r="L25" s="47">
        <v>284.48225434585999</v>
      </c>
      <c r="M25" s="47">
        <v>307.96830098200292</v>
      </c>
      <c r="N25" s="47">
        <v>337.78232423556329</v>
      </c>
      <c r="O25" s="47">
        <v>349.00073631364302</v>
      </c>
      <c r="P25" s="47">
        <v>111.635425395537</v>
      </c>
      <c r="Q25" s="47">
        <v>153.38371222837301</v>
      </c>
      <c r="R25" s="47">
        <v>308.03320419895402</v>
      </c>
      <c r="S25" s="47">
        <v>419.33485559689001</v>
      </c>
      <c r="T25" s="47">
        <v>508.41091654173403</v>
      </c>
      <c r="U25" s="47">
        <v>515.02731978796101</v>
      </c>
    </row>
    <row r="26" spans="1:21" s="18" customFormat="1" ht="13" x14ac:dyDescent="0.3">
      <c r="A26" s="18" t="s">
        <v>75</v>
      </c>
      <c r="B26" s="36" t="s">
        <v>37</v>
      </c>
      <c r="C26" s="18" t="s">
        <v>75</v>
      </c>
      <c r="D26" s="18" t="s">
        <v>26</v>
      </c>
      <c r="E26" s="18" t="s">
        <v>24</v>
      </c>
      <c r="F26" s="18">
        <v>6</v>
      </c>
      <c r="G26" s="47">
        <v>175.16035390327301</v>
      </c>
      <c r="H26" s="47">
        <v>159.95825720534</v>
      </c>
      <c r="I26" s="47">
        <v>175.19910791593401</v>
      </c>
      <c r="J26" s="47">
        <v>208.477076555195</v>
      </c>
      <c r="K26" s="47">
        <v>214.12639614717801</v>
      </c>
      <c r="L26" s="47">
        <v>237.84486788355599</v>
      </c>
      <c r="M26" s="47">
        <v>337.99280238065523</v>
      </c>
      <c r="N26" s="47">
        <v>404.14461835105857</v>
      </c>
      <c r="O26" s="47">
        <v>381.53214102092102</v>
      </c>
      <c r="P26" s="47">
        <v>211.227063955836</v>
      </c>
      <c r="Q26" s="47">
        <v>344.16083540309103</v>
      </c>
      <c r="R26" s="47">
        <v>504.46700694086297</v>
      </c>
      <c r="S26" s="47">
        <v>498.95322108351098</v>
      </c>
      <c r="T26" s="47">
        <v>497.57601958284698</v>
      </c>
      <c r="U26" s="47">
        <v>493.39113020838801</v>
      </c>
    </row>
    <row r="27" spans="1:21" s="18" customFormat="1" ht="13" x14ac:dyDescent="0.3">
      <c r="A27" s="18" t="s">
        <v>76</v>
      </c>
      <c r="B27" s="19" t="s">
        <v>38</v>
      </c>
      <c r="C27" s="18" t="s">
        <v>76</v>
      </c>
      <c r="D27" s="18" t="s">
        <v>26</v>
      </c>
      <c r="E27" s="18" t="s">
        <v>24</v>
      </c>
      <c r="F27" s="18">
        <v>6</v>
      </c>
      <c r="G27" s="47">
        <v>-294.66402712791302</v>
      </c>
      <c r="H27" s="47">
        <v>-272.14836192786299</v>
      </c>
      <c r="I27" s="47">
        <v>-363.699154436345</v>
      </c>
      <c r="J27" s="47">
        <v>-355.09855971642799</v>
      </c>
      <c r="K27" s="47">
        <v>-332.46418371720199</v>
      </c>
      <c r="L27" s="47">
        <v>-352.91075810562199</v>
      </c>
      <c r="M27" s="47">
        <v>-375.58365356353113</v>
      </c>
      <c r="N27" s="47">
        <v>-492.40155920948376</v>
      </c>
      <c r="O27" s="47">
        <v>-559.82671731607002</v>
      </c>
      <c r="P27" s="47">
        <v>-305.79247538439898</v>
      </c>
      <c r="Q27" s="47">
        <v>-535.27111112273894</v>
      </c>
      <c r="R27" s="47">
        <v>-710.49366941311598</v>
      </c>
      <c r="S27" s="47">
        <v>-756.84887392794701</v>
      </c>
      <c r="T27" s="47">
        <v>-750.08447157907199</v>
      </c>
      <c r="U27" s="47">
        <v>-885.10244804735203</v>
      </c>
    </row>
    <row r="28" spans="1:21" s="18" customFormat="1" ht="13" x14ac:dyDescent="0.3">
      <c r="A28" s="18" t="s">
        <v>77</v>
      </c>
      <c r="B28" s="20" t="s">
        <v>39</v>
      </c>
      <c r="C28" s="18" t="s">
        <v>77</v>
      </c>
      <c r="D28" s="18" t="s">
        <v>26</v>
      </c>
      <c r="E28" s="18" t="s">
        <v>24</v>
      </c>
      <c r="F28" s="18">
        <v>6</v>
      </c>
      <c r="G28" s="47">
        <v>297.72754732578301</v>
      </c>
      <c r="H28" s="47">
        <v>275.78844112845201</v>
      </c>
      <c r="I28" s="47">
        <v>367.369313744414</v>
      </c>
      <c r="J28" s="47">
        <v>360.137295553836</v>
      </c>
      <c r="K28" s="47">
        <v>341.82550913028899</v>
      </c>
      <c r="L28" s="47">
        <v>365.27860107405797</v>
      </c>
      <c r="M28" s="47">
        <v>389.20524790856973</v>
      </c>
      <c r="N28" s="47">
        <v>510.96141786836506</v>
      </c>
      <c r="O28" s="47">
        <v>580.38450567111704</v>
      </c>
      <c r="P28" s="47">
        <v>320.06812127828903</v>
      </c>
      <c r="Q28" s="47">
        <v>547.04160095608199</v>
      </c>
      <c r="R28" s="47">
        <v>746.13072895120501</v>
      </c>
      <c r="S28" s="47">
        <v>811.01166422460597</v>
      </c>
      <c r="T28" s="47">
        <v>796.96797989958498</v>
      </c>
      <c r="U28" s="47">
        <v>925.85755875534005</v>
      </c>
    </row>
    <row r="29" spans="1:21" s="18" customFormat="1" ht="13" x14ac:dyDescent="0.3">
      <c r="A29" s="18" t="s">
        <v>78</v>
      </c>
      <c r="B29" s="19" t="s">
        <v>40</v>
      </c>
      <c r="C29" s="18" t="s">
        <v>78</v>
      </c>
      <c r="D29" s="18" t="s">
        <v>26</v>
      </c>
      <c r="E29" s="18" t="s">
        <v>24</v>
      </c>
      <c r="F29" s="18">
        <v>6</v>
      </c>
      <c r="G29" s="47">
        <v>-235.69959614571999</v>
      </c>
      <c r="H29" s="47">
        <v>-251.84621221039899</v>
      </c>
      <c r="I29" s="47">
        <v>-272.03102753549098</v>
      </c>
      <c r="J29" s="47">
        <v>-307.77189213443802</v>
      </c>
      <c r="K29" s="47">
        <v>-345.15281554909598</v>
      </c>
      <c r="L29" s="47">
        <v>-628.82480904981799</v>
      </c>
      <c r="M29" s="47">
        <v>-468.80182907890566</v>
      </c>
      <c r="N29" s="47">
        <v>-492.58545161876168</v>
      </c>
      <c r="O29" s="47">
        <v>-581.484325361424</v>
      </c>
      <c r="P29" s="47">
        <v>-359.50303685985301</v>
      </c>
      <c r="Q29" s="47">
        <v>-420.56290710265603</v>
      </c>
      <c r="R29" s="47">
        <v>-488.18107427985001</v>
      </c>
      <c r="S29" s="47">
        <v>-538.69810947749602</v>
      </c>
      <c r="T29" s="47">
        <v>-574.58998121068305</v>
      </c>
      <c r="U29" s="47">
        <v>-519.53222991806604</v>
      </c>
    </row>
    <row r="30" spans="1:21" s="18" customFormat="1" ht="13" x14ac:dyDescent="0.3">
      <c r="A30" s="18" t="s">
        <v>79</v>
      </c>
      <c r="B30" s="33" t="s">
        <v>41</v>
      </c>
      <c r="C30" s="18" t="s">
        <v>79</v>
      </c>
      <c r="D30" s="18" t="s">
        <v>26</v>
      </c>
      <c r="E30" s="18" t="s">
        <v>24</v>
      </c>
      <c r="F30" s="18">
        <v>6</v>
      </c>
      <c r="G30" s="47">
        <v>239.41002614826101</v>
      </c>
      <c r="H30" s="47">
        <v>259.33665147204698</v>
      </c>
      <c r="I30" s="47">
        <v>265.03331517055898</v>
      </c>
      <c r="J30" s="47">
        <v>300.84752839771397</v>
      </c>
      <c r="K30" s="47">
        <v>347.75732178315701</v>
      </c>
      <c r="L30" s="47">
        <v>375.59678066921703</v>
      </c>
      <c r="M30" s="47">
        <v>474.5877261737852</v>
      </c>
      <c r="N30" s="47">
        <v>531.66943981458269</v>
      </c>
      <c r="O30" s="47">
        <v>595.37685262623802</v>
      </c>
      <c r="P30" s="47">
        <v>395.92618997800901</v>
      </c>
      <c r="Q30" s="47">
        <v>495.65152130212402</v>
      </c>
      <c r="R30" s="47">
        <v>564.18074439754002</v>
      </c>
      <c r="S30" s="47">
        <v>591.26444635834503</v>
      </c>
      <c r="T30" s="47">
        <v>621.619739461172</v>
      </c>
      <c r="U30" s="47">
        <v>663.87043437208104</v>
      </c>
    </row>
    <row r="31" spans="1:21" s="18" customFormat="1" ht="13" x14ac:dyDescent="0.3">
      <c r="A31" s="18" t="s">
        <v>80</v>
      </c>
      <c r="B31" s="18" t="s">
        <v>42</v>
      </c>
      <c r="C31" s="18" t="s">
        <v>80</v>
      </c>
      <c r="D31" s="18" t="s">
        <v>26</v>
      </c>
      <c r="E31" s="18" t="s">
        <v>24</v>
      </c>
      <c r="F31" s="18">
        <v>6</v>
      </c>
      <c r="G31" s="47">
        <v>28.457782340077799</v>
      </c>
      <c r="H31" s="47">
        <v>17.3902594064106</v>
      </c>
      <c r="I31" s="47">
        <v>7.85871674486381</v>
      </c>
      <c r="J31" s="47">
        <v>6.5973409238776801</v>
      </c>
      <c r="K31" s="47">
        <v>9.5057651707782096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</row>
    <row r="32" spans="1:21" s="18" customFormat="1" ht="13" x14ac:dyDescent="0.3">
      <c r="A32" s="18" t="s">
        <v>81</v>
      </c>
      <c r="B32" s="18" t="s">
        <v>43</v>
      </c>
      <c r="C32" s="18" t="s">
        <v>81</v>
      </c>
      <c r="D32" s="18" t="s">
        <v>26</v>
      </c>
      <c r="E32" s="18" t="s">
        <v>24</v>
      </c>
      <c r="F32" s="18">
        <v>6</v>
      </c>
      <c r="G32" s="47">
        <v>-416.44516451822915</v>
      </c>
      <c r="H32" s="47">
        <v>-187.69412038217712</v>
      </c>
      <c r="I32" s="47">
        <v>-67.400198894264037</v>
      </c>
      <c r="J32" s="47">
        <v>-544.26834472754172</v>
      </c>
      <c r="K32" s="47">
        <v>-480.87355277144695</v>
      </c>
      <c r="L32" s="47">
        <v>-673.42289341954631</v>
      </c>
      <c r="M32" s="47">
        <v>-910.31924198322554</v>
      </c>
      <c r="N32" s="47">
        <v>-1863.970982647761</v>
      </c>
      <c r="O32" s="47">
        <v>-1034.1797732479299</v>
      </c>
      <c r="P32" s="47">
        <v>-1285.14011112395</v>
      </c>
      <c r="Q32" s="47">
        <v>-600.867111140887</v>
      </c>
      <c r="R32" s="47">
        <v>-846.83713537091603</v>
      </c>
      <c r="S32" s="47">
        <v>-1006.47496694191</v>
      </c>
      <c r="T32" s="47">
        <v>-1203.1473626505399</v>
      </c>
      <c r="U32" s="47">
        <v>-1086.8225735525</v>
      </c>
    </row>
    <row r="33" spans="1:21" s="18" customFormat="1" ht="13" x14ac:dyDescent="0.3">
      <c r="A33" s="18" t="s">
        <v>82</v>
      </c>
      <c r="B33" s="20" t="s">
        <v>44</v>
      </c>
      <c r="C33" s="18" t="s">
        <v>82</v>
      </c>
      <c r="D33" s="18" t="s">
        <v>26</v>
      </c>
      <c r="E33" s="18" t="s">
        <v>24</v>
      </c>
      <c r="F33" s="18">
        <v>6</v>
      </c>
      <c r="G33" s="47">
        <v>-423.53066395374901</v>
      </c>
      <c r="H33" s="47">
        <v>-227.976866718899</v>
      </c>
      <c r="I33" s="47">
        <v>-360.81633621078697</v>
      </c>
      <c r="J33" s="47">
        <v>-333.37521803433401</v>
      </c>
      <c r="K33" s="47">
        <v>-297.97599339252702</v>
      </c>
      <c r="L33" s="47">
        <v>-456.63905730469003</v>
      </c>
      <c r="M33" s="47">
        <v>-457.80831356653817</v>
      </c>
      <c r="N33" s="47">
        <v>-575.65802815219206</v>
      </c>
      <c r="O33" s="47">
        <v>-961.03756572300301</v>
      </c>
      <c r="P33" s="47">
        <v>-440.71170943509298</v>
      </c>
      <c r="Q33" s="47">
        <v>-642.83071361800796</v>
      </c>
      <c r="R33" s="47">
        <v>-731.70906361355196</v>
      </c>
      <c r="S33" s="47">
        <v>-766.835023508002</v>
      </c>
      <c r="T33" s="47">
        <v>-806.20404365367096</v>
      </c>
      <c r="U33" s="47">
        <v>-861.00069653003902</v>
      </c>
    </row>
    <row r="34" spans="1:21" s="18" customFormat="1" ht="13" x14ac:dyDescent="0.3">
      <c r="A34" s="18" t="s">
        <v>83</v>
      </c>
      <c r="B34" s="33" t="s">
        <v>45</v>
      </c>
      <c r="C34" s="18" t="s">
        <v>83</v>
      </c>
      <c r="D34" s="18" t="s">
        <v>26</v>
      </c>
      <c r="E34" s="18" t="s">
        <v>24</v>
      </c>
      <c r="F34" s="18">
        <v>6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</row>
    <row r="35" spans="1:21" s="18" customFormat="1" ht="13" x14ac:dyDescent="0.3">
      <c r="A35" s="18" t="s">
        <v>84</v>
      </c>
      <c r="B35" s="33" t="s">
        <v>46</v>
      </c>
      <c r="C35" s="18" t="s">
        <v>84</v>
      </c>
      <c r="D35" s="18" t="s">
        <v>26</v>
      </c>
      <c r="E35" s="18" t="s">
        <v>24</v>
      </c>
      <c r="F35" s="18">
        <v>6</v>
      </c>
      <c r="G35" s="47">
        <v>423.53066395374901</v>
      </c>
      <c r="H35" s="47">
        <v>227.976866718899</v>
      </c>
      <c r="I35" s="47">
        <v>360.81633621078697</v>
      </c>
      <c r="J35" s="47">
        <v>333.37521803433401</v>
      </c>
      <c r="K35" s="47">
        <v>297.97599339252702</v>
      </c>
      <c r="L35" s="47">
        <v>456.63905730469003</v>
      </c>
      <c r="M35" s="47">
        <v>457.80831356653817</v>
      </c>
      <c r="N35" s="47">
        <v>575.65802815219206</v>
      </c>
      <c r="O35" s="47">
        <v>961.03756572300301</v>
      </c>
      <c r="P35" s="47">
        <v>440.71170943509298</v>
      </c>
      <c r="Q35" s="47">
        <v>642.83071361800796</v>
      </c>
      <c r="R35" s="47">
        <v>731.70906361355196</v>
      </c>
      <c r="S35" s="47">
        <v>766.835023508002</v>
      </c>
      <c r="T35" s="47">
        <v>806.20404365367096</v>
      </c>
      <c r="U35" s="47">
        <v>861.00069653003902</v>
      </c>
    </row>
    <row r="36" spans="1:21" s="18" customFormat="1" ht="13" x14ac:dyDescent="0.3">
      <c r="A36" s="18" t="s">
        <v>85</v>
      </c>
      <c r="B36" s="37" t="s">
        <v>47</v>
      </c>
      <c r="C36" s="18" t="s">
        <v>85</v>
      </c>
      <c r="D36" s="18" t="s">
        <v>26</v>
      </c>
      <c r="E36" s="18" t="s">
        <v>24</v>
      </c>
      <c r="F36" s="18">
        <v>6</v>
      </c>
      <c r="G36" s="47">
        <v>423.53066395374901</v>
      </c>
      <c r="H36" s="47">
        <v>227.976866718899</v>
      </c>
      <c r="I36" s="47">
        <v>360.81633621078697</v>
      </c>
      <c r="J36" s="47">
        <v>333.37521803433401</v>
      </c>
      <c r="K36" s="47">
        <v>297.97599339252702</v>
      </c>
      <c r="L36" s="47">
        <v>456.63905730469003</v>
      </c>
      <c r="M36" s="47">
        <v>457.80831356653817</v>
      </c>
      <c r="N36" s="47">
        <v>575.65802815219206</v>
      </c>
      <c r="O36" s="47">
        <v>961.03756572300301</v>
      </c>
      <c r="P36" s="47">
        <v>440.71170943509298</v>
      </c>
      <c r="Q36" s="47">
        <v>642.83071361800796</v>
      </c>
      <c r="R36" s="47">
        <v>731.70906361355196</v>
      </c>
      <c r="S36" s="47">
        <v>766.835023508002</v>
      </c>
      <c r="T36" s="47">
        <v>806.20404365367096</v>
      </c>
      <c r="U36" s="47">
        <v>861.00069653003902</v>
      </c>
    </row>
    <row r="37" spans="1:21" s="18" customFormat="1" ht="13" x14ac:dyDescent="0.3">
      <c r="A37" s="18" t="s">
        <v>86</v>
      </c>
      <c r="B37" s="34" t="s">
        <v>48</v>
      </c>
      <c r="C37" s="18" t="s">
        <v>86</v>
      </c>
      <c r="D37" s="18" t="s">
        <v>26</v>
      </c>
      <c r="E37" s="18" t="s">
        <v>24</v>
      </c>
      <c r="F37" s="18">
        <v>6</v>
      </c>
      <c r="G37" s="47">
        <v>330.42239800853599</v>
      </c>
      <c r="H37" s="47">
        <v>166.93153162340599</v>
      </c>
      <c r="I37" s="47">
        <v>232.92619980708201</v>
      </c>
      <c r="J37" s="47">
        <v>162.36833113977201</v>
      </c>
      <c r="K37" s="47">
        <v>186.93348240651201</v>
      </c>
      <c r="L37" s="47">
        <v>313.96537988092501</v>
      </c>
      <c r="M37" s="47">
        <v>345.77271655571928</v>
      </c>
      <c r="N37" s="47">
        <v>449.28918016624203</v>
      </c>
      <c r="O37" s="47">
        <v>780.19006587299896</v>
      </c>
      <c r="P37" s="47">
        <v>343.78659135091402</v>
      </c>
      <c r="Q37" s="47">
        <v>452.58989519123901</v>
      </c>
      <c r="R37" s="47">
        <v>515.16537930719699</v>
      </c>
      <c r="S37" s="47">
        <v>539.89608082835605</v>
      </c>
      <c r="T37" s="47">
        <v>567.614141468654</v>
      </c>
      <c r="U37" s="47">
        <v>606.19414528110997</v>
      </c>
    </row>
    <row r="38" spans="1:21" s="18" customFormat="1" ht="13" x14ac:dyDescent="0.3">
      <c r="A38" s="18" t="s">
        <v>87</v>
      </c>
      <c r="B38" s="34" t="s">
        <v>49</v>
      </c>
      <c r="C38" s="18" t="s">
        <v>87</v>
      </c>
      <c r="D38" s="18" t="s">
        <v>26</v>
      </c>
      <c r="E38" s="18" t="s">
        <v>24</v>
      </c>
      <c r="F38" s="18">
        <v>6</v>
      </c>
      <c r="G38" s="47">
        <v>93.108265945212906</v>
      </c>
      <c r="H38" s="47">
        <v>61.045335095493201</v>
      </c>
      <c r="I38" s="47">
        <v>127.890136403705</v>
      </c>
      <c r="J38" s="47">
        <v>171.006886894562</v>
      </c>
      <c r="K38" s="47">
        <v>111.042510986015</v>
      </c>
      <c r="L38" s="47">
        <v>142.67367742376501</v>
      </c>
      <c r="M38" s="47">
        <v>112.03559701081889</v>
      </c>
      <c r="N38" s="47">
        <v>126.36884798595</v>
      </c>
      <c r="O38" s="47">
        <v>180.847499850004</v>
      </c>
      <c r="P38" s="47">
        <v>96.9251180841799</v>
      </c>
      <c r="Q38" s="47">
        <v>190.24081842676901</v>
      </c>
      <c r="R38" s="47">
        <v>216.543684306355</v>
      </c>
      <c r="S38" s="47">
        <v>226.93894267964501</v>
      </c>
      <c r="T38" s="47">
        <v>238.589902185016</v>
      </c>
      <c r="U38" s="47">
        <v>254.806551248929</v>
      </c>
    </row>
    <row r="39" spans="1:21" s="18" customFormat="1" ht="13" x14ac:dyDescent="0.3">
      <c r="A39" s="18" t="s">
        <v>88</v>
      </c>
      <c r="B39" s="20" t="s">
        <v>50</v>
      </c>
      <c r="C39" s="18" t="s">
        <v>88</v>
      </c>
      <c r="D39" s="18" t="s">
        <v>26</v>
      </c>
      <c r="E39" s="18" t="s">
        <v>24</v>
      </c>
      <c r="F39" s="18">
        <v>6</v>
      </c>
      <c r="G39" s="47">
        <v>-0.14958438418183301</v>
      </c>
      <c r="H39" s="47">
        <v>-53.069444195180303</v>
      </c>
      <c r="I39" s="47">
        <v>53.319631953347802</v>
      </c>
      <c r="J39" s="47">
        <v>17.2396238317166</v>
      </c>
      <c r="K39" s="47">
        <v>-122.918072344979</v>
      </c>
      <c r="L39" s="47">
        <v>132.25683940337001</v>
      </c>
      <c r="M39" s="47">
        <v>-479.37292168552767</v>
      </c>
      <c r="N39" s="47">
        <v>-132.22653936587608</v>
      </c>
      <c r="O39" s="47">
        <v>168.59160407620001</v>
      </c>
      <c r="P39" s="47">
        <v>49.545788757709801</v>
      </c>
      <c r="Q39" s="47">
        <v>-283.86159563628598</v>
      </c>
      <c r="R39" s="47">
        <v>83.000332234009093</v>
      </c>
      <c r="S39" s="47">
        <v>19.4618120287534</v>
      </c>
      <c r="T39" s="47">
        <v>3.3456657739148001</v>
      </c>
      <c r="U39" s="47">
        <v>2.77873437799775</v>
      </c>
    </row>
    <row r="40" spans="1:21" s="18" customFormat="1" ht="13" x14ac:dyDescent="0.3">
      <c r="A40" s="18" t="s">
        <v>89</v>
      </c>
      <c r="B40" s="33" t="s">
        <v>45</v>
      </c>
      <c r="C40" s="18" t="s">
        <v>89</v>
      </c>
      <c r="D40" s="18" t="s">
        <v>26</v>
      </c>
      <c r="E40" s="18" t="s">
        <v>24</v>
      </c>
      <c r="F40" s="18">
        <v>6</v>
      </c>
      <c r="G40" s="47">
        <v>-3.1478139195327998E-4</v>
      </c>
      <c r="H40" s="47">
        <v>5.3873373085349999E-5</v>
      </c>
      <c r="I40" s="47">
        <v>-5.3873373085349999E-5</v>
      </c>
      <c r="J40" s="47">
        <v>15.2896238317166</v>
      </c>
      <c r="K40" s="47">
        <v>4.6111548834034197</v>
      </c>
      <c r="L40" s="47">
        <v>5.0997582262881904</v>
      </c>
      <c r="M40" s="47">
        <v>-22.495816963898818</v>
      </c>
      <c r="N40" s="47">
        <v>2.8933160285528881</v>
      </c>
      <c r="O40" s="47">
        <v>6.6554742964096203</v>
      </c>
      <c r="P40" s="47">
        <v>20.2337534777629</v>
      </c>
      <c r="Q40" s="47">
        <v>3.5277085207068702E-2</v>
      </c>
      <c r="R40" s="47">
        <v>8.6628374809076494</v>
      </c>
      <c r="S40" s="47">
        <v>21.648571428571401</v>
      </c>
      <c r="T40" s="47">
        <v>3.3456657739148001</v>
      </c>
      <c r="U40" s="47">
        <v>2.77873437799775</v>
      </c>
    </row>
    <row r="41" spans="1:21" s="18" customFormat="1" ht="13" x14ac:dyDescent="0.3">
      <c r="A41" s="18" t="s">
        <v>90</v>
      </c>
      <c r="B41" s="37" t="s">
        <v>47</v>
      </c>
      <c r="C41" s="18" t="s">
        <v>90</v>
      </c>
      <c r="D41" s="18" t="s">
        <v>26</v>
      </c>
      <c r="E41" s="18" t="s">
        <v>24</v>
      </c>
      <c r="F41" s="18">
        <v>6</v>
      </c>
      <c r="G41" s="47">
        <v>-3.1478139195327998E-4</v>
      </c>
      <c r="H41" s="47">
        <v>5.3873373085349999E-5</v>
      </c>
      <c r="I41" s="47">
        <v>-5.3873373085349999E-5</v>
      </c>
      <c r="J41" s="47">
        <v>1.344210623899E-5</v>
      </c>
      <c r="K41" s="47">
        <v>-1.344210623899E-5</v>
      </c>
      <c r="L41" s="47">
        <v>8.0915349608000001E-5</v>
      </c>
      <c r="M41" s="47">
        <v>2.5046390621598142</v>
      </c>
      <c r="N41" s="47">
        <v>1.3655418559377033</v>
      </c>
      <c r="O41" s="47">
        <v>4.23805991245783</v>
      </c>
      <c r="P41" s="47">
        <v>2.29276422771088</v>
      </c>
      <c r="Q41" s="47">
        <v>2.0675164730631499E-2</v>
      </c>
      <c r="R41" s="47">
        <v>-0.62761655823059304</v>
      </c>
      <c r="S41" s="47">
        <v>3.7665584415584301</v>
      </c>
      <c r="T41" s="47">
        <v>3.7978675021481202E-2</v>
      </c>
      <c r="U41" s="47">
        <v>0</v>
      </c>
    </row>
    <row r="42" spans="1:21" s="18" customFormat="1" ht="13" x14ac:dyDescent="0.3">
      <c r="A42" s="18" t="s">
        <v>91</v>
      </c>
      <c r="B42" s="37" t="s">
        <v>51</v>
      </c>
      <c r="C42" s="18" t="s">
        <v>91</v>
      </c>
      <c r="D42" s="18" t="s">
        <v>26</v>
      </c>
      <c r="E42" s="18" t="s">
        <v>24</v>
      </c>
      <c r="F42" s="18">
        <v>6</v>
      </c>
      <c r="G42" s="47">
        <v>0</v>
      </c>
      <c r="H42" s="47">
        <v>0</v>
      </c>
      <c r="I42" s="47">
        <v>0</v>
      </c>
      <c r="J42" s="47">
        <v>15.289610389610401</v>
      </c>
      <c r="K42" s="47">
        <v>4.6111683255096603</v>
      </c>
      <c r="L42" s="47">
        <v>5.0996773109385796</v>
      </c>
      <c r="M42" s="47">
        <v>-25.000456026058632</v>
      </c>
      <c r="N42" s="47">
        <v>1.5277741726151848</v>
      </c>
      <c r="O42" s="47">
        <v>2.4174143839517801</v>
      </c>
      <c r="P42" s="47">
        <v>17.940989250052102</v>
      </c>
      <c r="Q42" s="47">
        <v>1.4601920476437101E-2</v>
      </c>
      <c r="R42" s="47">
        <v>9.2904540391382504</v>
      </c>
      <c r="S42" s="47">
        <v>17.882012987012899</v>
      </c>
      <c r="T42" s="47">
        <v>3.3076870988933198</v>
      </c>
      <c r="U42" s="47">
        <v>2.77873437799775</v>
      </c>
    </row>
    <row r="43" spans="1:21" s="18" customFormat="1" ht="13" x14ac:dyDescent="0.3">
      <c r="A43" s="18" t="s">
        <v>92</v>
      </c>
      <c r="B43" s="20" t="s">
        <v>46</v>
      </c>
      <c r="C43" s="18" t="s">
        <v>92</v>
      </c>
      <c r="D43" s="18" t="s">
        <v>26</v>
      </c>
      <c r="E43" s="18" t="s">
        <v>24</v>
      </c>
      <c r="F43" s="18">
        <v>6</v>
      </c>
      <c r="G43" s="47">
        <v>0.14926960278988002</v>
      </c>
      <c r="H43" s="47">
        <v>53.069498068553401</v>
      </c>
      <c r="I43" s="47">
        <v>-53.3196858267209</v>
      </c>
      <c r="J43" s="47">
        <v>-1.95</v>
      </c>
      <c r="K43" s="47">
        <v>127.529227228382</v>
      </c>
      <c r="L43" s="47">
        <v>-127.15708117708201</v>
      </c>
      <c r="M43" s="47">
        <v>456.87710472162883</v>
      </c>
      <c r="N43" s="47">
        <v>135.11985539442895</v>
      </c>
      <c r="O43" s="47">
        <v>-161.936129779791</v>
      </c>
      <c r="P43" s="47">
        <v>-29.312035279946802</v>
      </c>
      <c r="Q43" s="47">
        <v>283.89687272149303</v>
      </c>
      <c r="R43" s="47">
        <v>-74.337494753101495</v>
      </c>
      <c r="S43" s="47">
        <v>2.1867593998179999</v>
      </c>
      <c r="T43" s="47">
        <v>0</v>
      </c>
      <c r="U43" s="47">
        <v>0</v>
      </c>
    </row>
    <row r="44" spans="1:21" s="18" customFormat="1" ht="13" x14ac:dyDescent="0.3">
      <c r="A44" s="18" t="s">
        <v>93</v>
      </c>
      <c r="B44" s="33" t="s">
        <v>47</v>
      </c>
      <c r="C44" s="18" t="s">
        <v>93</v>
      </c>
      <c r="D44" s="18" t="s">
        <v>26</v>
      </c>
      <c r="E44" s="18" t="s">
        <v>24</v>
      </c>
      <c r="F44" s="18">
        <v>6</v>
      </c>
      <c r="G44" s="47">
        <v>2.3001877581674801</v>
      </c>
      <c r="H44" s="47">
        <v>-2.0001877581674798</v>
      </c>
      <c r="I44" s="47">
        <v>0.15</v>
      </c>
      <c r="J44" s="47">
        <v>-1.1499999999999999</v>
      </c>
      <c r="K44" s="47">
        <v>1.8868928916050201</v>
      </c>
      <c r="L44" s="47">
        <v>-0.71474684030502</v>
      </c>
      <c r="M44" s="47">
        <v>-0.80769759738821778</v>
      </c>
      <c r="N44" s="47">
        <v>30.937363250192291</v>
      </c>
      <c r="O44" s="47">
        <v>-30.421567065508398</v>
      </c>
      <c r="P44" s="47">
        <v>-0.71266121062141097</v>
      </c>
      <c r="Q44" s="47">
        <v>9.9273092470865301</v>
      </c>
      <c r="R44" s="47">
        <v>-5.7440080221748602</v>
      </c>
      <c r="S44" s="47">
        <v>6.1035946671071404</v>
      </c>
      <c r="T44" s="47">
        <v>0</v>
      </c>
      <c r="U44" s="47">
        <v>0</v>
      </c>
    </row>
    <row r="45" spans="1:21" s="18" customFormat="1" ht="13" x14ac:dyDescent="0.3">
      <c r="A45" s="18" t="s">
        <v>94</v>
      </c>
      <c r="B45" s="33" t="s">
        <v>51</v>
      </c>
      <c r="C45" s="18" t="s">
        <v>94</v>
      </c>
      <c r="D45" s="18" t="s">
        <v>26</v>
      </c>
      <c r="E45" s="18" t="s">
        <v>24</v>
      </c>
      <c r="F45" s="18">
        <v>6</v>
      </c>
      <c r="G45" s="47">
        <v>-2.1509181553776</v>
      </c>
      <c r="H45" s="47">
        <v>55.0696858267209</v>
      </c>
      <c r="I45" s="47">
        <v>-53.469685826720898</v>
      </c>
      <c r="J45" s="47">
        <v>-0.8</v>
      </c>
      <c r="K45" s="47">
        <v>125.642334336777</v>
      </c>
      <c r="L45" s="47">
        <v>-126.44233433677699</v>
      </c>
      <c r="M45" s="47">
        <v>457.68480231901702</v>
      </c>
      <c r="N45" s="47">
        <v>104.18249214423665</v>
      </c>
      <c r="O45" s="47">
        <v>-131.51456271428199</v>
      </c>
      <c r="P45" s="47">
        <v>-28.5993740693254</v>
      </c>
      <c r="Q45" s="47">
        <v>273.96956347440698</v>
      </c>
      <c r="R45" s="47">
        <v>-68.5934867309266</v>
      </c>
      <c r="S45" s="47">
        <v>-3.9168352672891298</v>
      </c>
      <c r="T45" s="47">
        <v>0</v>
      </c>
      <c r="U45" s="47">
        <v>0</v>
      </c>
    </row>
    <row r="46" spans="1:21" s="18" customFormat="1" ht="13" x14ac:dyDescent="0.3">
      <c r="A46" s="18" t="s">
        <v>95</v>
      </c>
      <c r="B46" s="37" t="s">
        <v>52</v>
      </c>
      <c r="C46" s="18" t="s">
        <v>95</v>
      </c>
      <c r="D46" s="18" t="s">
        <v>26</v>
      </c>
      <c r="E46" s="18" t="s">
        <v>24</v>
      </c>
      <c r="F46" s="18">
        <v>6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250</v>
      </c>
      <c r="N46" s="47">
        <v>94.952369220000008</v>
      </c>
      <c r="O46" s="47">
        <v>0</v>
      </c>
      <c r="P46" s="47">
        <v>0</v>
      </c>
      <c r="Q46" s="47">
        <v>307.03703703703701</v>
      </c>
      <c r="R46" s="47">
        <v>-58.033000000000001</v>
      </c>
      <c r="S46" s="47">
        <v>0</v>
      </c>
      <c r="T46" s="47">
        <v>0</v>
      </c>
      <c r="U46" s="47">
        <v>0</v>
      </c>
    </row>
    <row r="47" spans="1:21" s="18" customFormat="1" ht="13" x14ac:dyDescent="0.3">
      <c r="A47" s="18" t="s">
        <v>96</v>
      </c>
      <c r="B47" s="37" t="s">
        <v>53</v>
      </c>
      <c r="C47" s="18" t="s">
        <v>96</v>
      </c>
      <c r="D47" s="18" t="s">
        <v>26</v>
      </c>
      <c r="E47" s="18" t="s">
        <v>24</v>
      </c>
      <c r="F47" s="18">
        <v>6</v>
      </c>
      <c r="G47" s="47">
        <v>-2.1509181553776</v>
      </c>
      <c r="H47" s="47">
        <v>55.0696858267209</v>
      </c>
      <c r="I47" s="47">
        <v>-53.469685826720898</v>
      </c>
      <c r="J47" s="47">
        <v>-0.8</v>
      </c>
      <c r="K47" s="47">
        <v>125.642334336777</v>
      </c>
      <c r="L47" s="47">
        <v>-126.44233433677699</v>
      </c>
      <c r="M47" s="47">
        <v>207.68480231901702</v>
      </c>
      <c r="N47" s="47">
        <v>9.2301229242366389</v>
      </c>
      <c r="O47" s="47">
        <v>-131.51456271428199</v>
      </c>
      <c r="P47" s="47">
        <v>-28.5993740693254</v>
      </c>
      <c r="Q47" s="47">
        <v>-33.0674735626298</v>
      </c>
      <c r="R47" s="47">
        <v>-10.5604867309266</v>
      </c>
      <c r="S47" s="47">
        <v>-3.9168352672891298</v>
      </c>
      <c r="T47" s="47">
        <v>0</v>
      </c>
      <c r="U47" s="47">
        <v>0</v>
      </c>
    </row>
    <row r="48" spans="1:21" s="18" customFormat="1" ht="13" x14ac:dyDescent="0.3">
      <c r="A48" s="18" t="s">
        <v>97</v>
      </c>
      <c r="B48" s="21" t="s">
        <v>54</v>
      </c>
      <c r="C48" s="18" t="s">
        <v>97</v>
      </c>
      <c r="D48" s="18" t="s">
        <v>26</v>
      </c>
      <c r="E48" s="18" t="s">
        <v>24</v>
      </c>
      <c r="F48" s="18">
        <v>6</v>
      </c>
      <c r="G48" s="47">
        <v>7.2350838197016802</v>
      </c>
      <c r="H48" s="47">
        <v>93.352190531902195</v>
      </c>
      <c r="I48" s="47">
        <v>240.09650536317511</v>
      </c>
      <c r="J48" s="47">
        <v>-228.13275052492426</v>
      </c>
      <c r="K48" s="47">
        <v>-59.97948703394092</v>
      </c>
      <c r="L48" s="47">
        <v>-349.04067551822629</v>
      </c>
      <c r="M48" s="47">
        <v>26.861993268840305</v>
      </c>
      <c r="N48" s="47">
        <v>-1156.086415129693</v>
      </c>
      <c r="O48" s="47">
        <v>-241.733811601127</v>
      </c>
      <c r="P48" s="47">
        <v>-893.97419044657204</v>
      </c>
      <c r="Q48" s="47">
        <v>325.825198113407</v>
      </c>
      <c r="R48" s="47">
        <v>-198.12840399137301</v>
      </c>
      <c r="S48" s="47">
        <v>-259.10175546266203</v>
      </c>
      <c r="T48" s="47">
        <v>-400.28898477079298</v>
      </c>
      <c r="U48" s="47">
        <v>-228.60061140046</v>
      </c>
    </row>
    <row r="49" spans="1:21" s="18" customFormat="1" ht="13" x14ac:dyDescent="0.3">
      <c r="A49" s="18" t="s">
        <v>98</v>
      </c>
      <c r="B49" s="19" t="s">
        <v>45</v>
      </c>
      <c r="C49" s="18" t="s">
        <v>98</v>
      </c>
      <c r="D49" s="18" t="s">
        <v>26</v>
      </c>
      <c r="E49" s="18" t="s">
        <v>24</v>
      </c>
      <c r="F49" s="18">
        <v>6</v>
      </c>
      <c r="G49" s="47">
        <v>47.8497753749457</v>
      </c>
      <c r="H49" s="47">
        <v>69.155096026879704</v>
      </c>
      <c r="I49" s="47">
        <v>164.67027756656</v>
      </c>
      <c r="J49" s="47">
        <v>-44.255847202105997</v>
      </c>
      <c r="K49" s="47">
        <v>19.160508270800801</v>
      </c>
      <c r="L49" s="47">
        <v>39.840650119106598</v>
      </c>
      <c r="M49" s="47">
        <v>72.984322971453139</v>
      </c>
      <c r="N49" s="47">
        <v>-196.28680590371732</v>
      </c>
      <c r="O49" s="47">
        <v>244.15473726021401</v>
      </c>
      <c r="P49" s="47">
        <v>-28.375092224523499</v>
      </c>
      <c r="Q49" s="47">
        <v>248.62509039259999</v>
      </c>
      <c r="R49" s="47">
        <v>-51.228942483830799</v>
      </c>
      <c r="S49" s="47">
        <v>-109.460576064934</v>
      </c>
      <c r="T49" s="47">
        <v>74.056249939233794</v>
      </c>
      <c r="U49" s="47">
        <v>-107.265780033609</v>
      </c>
    </row>
    <row r="50" spans="1:21" s="18" customFormat="1" ht="13" x14ac:dyDescent="0.3">
      <c r="A50" s="18" t="s">
        <v>100</v>
      </c>
      <c r="B50" s="20" t="s">
        <v>51</v>
      </c>
      <c r="C50" s="18" t="s">
        <v>100</v>
      </c>
      <c r="D50" s="18" t="s">
        <v>26</v>
      </c>
      <c r="E50" s="18" t="s">
        <v>24</v>
      </c>
      <c r="F50" s="18">
        <v>6</v>
      </c>
      <c r="G50" s="47">
        <v>47.849775374945693</v>
      </c>
      <c r="H50" s="47">
        <v>69.155096026879733</v>
      </c>
      <c r="I50" s="47">
        <v>164.67027756655978</v>
      </c>
      <c r="J50" s="47">
        <v>-44.255847202105983</v>
      </c>
      <c r="K50" s="47">
        <v>19.160508270800833</v>
      </c>
      <c r="L50" s="47">
        <v>39.840650119106563</v>
      </c>
      <c r="M50" s="47">
        <v>72.984322971453139</v>
      </c>
      <c r="N50" s="47">
        <v>-196.28680590371729</v>
      </c>
      <c r="O50" s="47">
        <v>244.15473726021401</v>
      </c>
      <c r="P50" s="47">
        <v>-28.375092224523499</v>
      </c>
      <c r="Q50" s="47">
        <v>248.62509039259999</v>
      </c>
      <c r="R50" s="47">
        <v>-51.228942483830799</v>
      </c>
      <c r="S50" s="47">
        <v>-109.460576064934</v>
      </c>
      <c r="T50" s="47">
        <v>74.056249939233794</v>
      </c>
      <c r="U50" s="47">
        <v>-107.265780033609</v>
      </c>
    </row>
    <row r="51" spans="1:21" s="18" customFormat="1" ht="13" x14ac:dyDescent="0.3">
      <c r="A51" s="18" t="s">
        <v>101</v>
      </c>
      <c r="B51" s="33" t="s">
        <v>55</v>
      </c>
      <c r="C51" s="18" t="s">
        <v>101</v>
      </c>
      <c r="D51" s="18" t="s">
        <v>26</v>
      </c>
      <c r="E51" s="18" t="s">
        <v>24</v>
      </c>
      <c r="F51" s="18">
        <v>6</v>
      </c>
      <c r="G51" s="47">
        <v>1.41815063292494E-2</v>
      </c>
      <c r="H51" s="47">
        <v>2.7040448926478702E-3</v>
      </c>
      <c r="I51" s="47">
        <v>-1.0360442420210001E-5</v>
      </c>
      <c r="J51" s="47">
        <v>1.035370611174E-5</v>
      </c>
      <c r="K51" s="47">
        <v>-1.5965261548470999E-2</v>
      </c>
      <c r="L51" s="47">
        <v>0.13443033029316001</v>
      </c>
      <c r="M51" s="47">
        <v>-0.12488033029315962</v>
      </c>
      <c r="N51" s="47">
        <v>0.11045000000000001</v>
      </c>
      <c r="O51" s="47">
        <v>-0.118285</v>
      </c>
      <c r="P51" s="47">
        <v>-1.7149999999999999E-3</v>
      </c>
      <c r="Q51" s="47">
        <v>0</v>
      </c>
      <c r="R51" s="47">
        <v>6.0461999999999998E-3</v>
      </c>
      <c r="S51" s="47">
        <v>1.359E-3</v>
      </c>
      <c r="T51" s="47">
        <v>4.6738326848249002E-4</v>
      </c>
      <c r="U51" s="47">
        <v>0</v>
      </c>
    </row>
    <row r="52" spans="1:21" s="18" customFormat="1" ht="13" x14ac:dyDescent="0.3">
      <c r="A52" s="18" t="s">
        <v>102</v>
      </c>
      <c r="B52" s="33" t="s">
        <v>56</v>
      </c>
      <c r="C52" s="18" t="s">
        <v>102</v>
      </c>
      <c r="D52" s="18" t="s">
        <v>26</v>
      </c>
      <c r="E52" s="18" t="s">
        <v>24</v>
      </c>
      <c r="F52" s="18">
        <v>6</v>
      </c>
      <c r="G52" s="47">
        <v>33.135593868616439</v>
      </c>
      <c r="H52" s="47">
        <v>60.752391981987088</v>
      </c>
      <c r="I52" s="47">
        <v>132.12028792700221</v>
      </c>
      <c r="J52" s="47">
        <v>-23.255857555812099</v>
      </c>
      <c r="K52" s="47">
        <v>28.3387735323493</v>
      </c>
      <c r="L52" s="47">
        <v>-47.946730211186605</v>
      </c>
      <c r="M52" s="47">
        <v>-15.648796698253703</v>
      </c>
      <c r="N52" s="47">
        <v>-63.101255903717309</v>
      </c>
      <c r="O52" s="47">
        <v>92.549022260214699</v>
      </c>
      <c r="P52" s="47">
        <v>-45.082377224523597</v>
      </c>
      <c r="Q52" s="47">
        <v>391.1750903926</v>
      </c>
      <c r="R52" s="47">
        <v>-87.271988683830799</v>
      </c>
      <c r="S52" s="47">
        <v>-77.969935064934901</v>
      </c>
      <c r="T52" s="47">
        <v>55.206782555965297</v>
      </c>
      <c r="U52" s="47">
        <v>15.521394728212</v>
      </c>
    </row>
    <row r="53" spans="1:21" s="18" customFormat="1" ht="13" x14ac:dyDescent="0.3">
      <c r="A53" s="18" t="s">
        <v>103</v>
      </c>
      <c r="B53" s="33" t="s">
        <v>57</v>
      </c>
      <c r="C53" s="18" t="s">
        <v>103</v>
      </c>
      <c r="D53" s="18" t="s">
        <v>26</v>
      </c>
      <c r="E53" s="18" t="s">
        <v>24</v>
      </c>
      <c r="F53" s="18">
        <v>6</v>
      </c>
      <c r="G53" s="47">
        <v>14.7</v>
      </c>
      <c r="H53" s="47">
        <v>8.4</v>
      </c>
      <c r="I53" s="47">
        <v>32.549999999999997</v>
      </c>
      <c r="J53" s="47">
        <v>-21</v>
      </c>
      <c r="K53" s="47">
        <v>-9.1623000000000001</v>
      </c>
      <c r="L53" s="47">
        <v>87.652950000000004</v>
      </c>
      <c r="M53" s="47">
        <v>88.757999999999996</v>
      </c>
      <c r="N53" s="47">
        <v>-133.29599999999999</v>
      </c>
      <c r="O53" s="47">
        <v>151.72399999999999</v>
      </c>
      <c r="P53" s="47">
        <v>16.709</v>
      </c>
      <c r="Q53" s="47">
        <v>-142.54999999999899</v>
      </c>
      <c r="R53" s="47">
        <v>36.036999999999999</v>
      </c>
      <c r="S53" s="47">
        <v>-31.491999999999901</v>
      </c>
      <c r="T53" s="47">
        <v>18.849</v>
      </c>
      <c r="U53" s="47">
        <v>-122.787174761822</v>
      </c>
    </row>
    <row r="54" spans="1:21" s="18" customFormat="1" ht="13" x14ac:dyDescent="0.3">
      <c r="A54" s="18" t="s">
        <v>99</v>
      </c>
      <c r="B54" s="19" t="s">
        <v>46</v>
      </c>
      <c r="C54" s="18" t="s">
        <v>99</v>
      </c>
      <c r="D54" s="18" t="s">
        <v>26</v>
      </c>
      <c r="E54" s="18" t="s">
        <v>24</v>
      </c>
      <c r="F54" s="18">
        <v>6</v>
      </c>
      <c r="G54" s="47">
        <v>40.614691555244001</v>
      </c>
      <c r="H54" s="47">
        <v>-24.197094505022399</v>
      </c>
      <c r="I54" s="47">
        <v>-75.426227796615819</v>
      </c>
      <c r="J54" s="47">
        <v>183.87690332281826</v>
      </c>
      <c r="K54" s="47">
        <v>79.139995304741717</v>
      </c>
      <c r="L54" s="47">
        <v>388.8813256373333</v>
      </c>
      <c r="M54" s="47">
        <v>46.122329702612831</v>
      </c>
      <c r="N54" s="47">
        <v>959.79960922597581</v>
      </c>
      <c r="O54" s="47">
        <v>485.88854886134197</v>
      </c>
      <c r="P54" s="47">
        <v>865.59909822204895</v>
      </c>
      <c r="Q54" s="47">
        <v>-77.200107720807594</v>
      </c>
      <c r="R54" s="47">
        <v>146.89946150754199</v>
      </c>
      <c r="S54" s="47">
        <v>149.641179397727</v>
      </c>
      <c r="T54" s="47">
        <v>474.345234710027</v>
      </c>
      <c r="U54" s="47">
        <v>121.33483136685</v>
      </c>
    </row>
    <row r="55" spans="1:21" s="18" customFormat="1" ht="13" x14ac:dyDescent="0.3">
      <c r="A55" s="18" t="s">
        <v>104</v>
      </c>
      <c r="B55" s="19" t="s">
        <v>51</v>
      </c>
      <c r="C55" s="18" t="s">
        <v>104</v>
      </c>
      <c r="D55" s="18" t="s">
        <v>26</v>
      </c>
      <c r="E55" s="18" t="s">
        <v>24</v>
      </c>
      <c r="F55" s="18">
        <v>6</v>
      </c>
      <c r="G55" s="47">
        <v>40.614691555244008</v>
      </c>
      <c r="H55" s="47">
        <v>-24.197094505022456</v>
      </c>
      <c r="I55" s="47">
        <v>-75.426227796615791</v>
      </c>
      <c r="J55" s="47">
        <v>183.87690332281861</v>
      </c>
      <c r="K55" s="47">
        <v>79.13999530474176</v>
      </c>
      <c r="L55" s="47">
        <v>388.88132563733336</v>
      </c>
      <c r="M55" s="47">
        <v>46.122329702612831</v>
      </c>
      <c r="N55" s="47">
        <v>959.79960922597581</v>
      </c>
      <c r="O55" s="47">
        <v>485.88854886134197</v>
      </c>
      <c r="P55" s="47">
        <v>865.59909822204804</v>
      </c>
      <c r="Q55" s="47">
        <v>-105.601652482031</v>
      </c>
      <c r="R55" s="47">
        <v>146.89946150754199</v>
      </c>
      <c r="S55" s="47">
        <v>149.641179397727</v>
      </c>
      <c r="T55" s="47">
        <v>474.345234710027</v>
      </c>
      <c r="U55" s="47">
        <v>121.33483136685</v>
      </c>
    </row>
    <row r="56" spans="1:21" s="18" customFormat="1" ht="13" x14ac:dyDescent="0.3">
      <c r="A56" s="18" t="s">
        <v>105</v>
      </c>
      <c r="B56" s="20" t="s">
        <v>55</v>
      </c>
      <c r="C56" s="18" t="s">
        <v>105</v>
      </c>
      <c r="D56" s="18" t="s">
        <v>26</v>
      </c>
      <c r="E56" s="18" t="s">
        <v>24</v>
      </c>
      <c r="F56" s="18">
        <v>6</v>
      </c>
      <c r="G56" s="47">
        <v>-3.97747909082302</v>
      </c>
      <c r="H56" s="47">
        <v>0.24834894230398141</v>
      </c>
      <c r="I56" s="47">
        <v>-0.82800204334906624</v>
      </c>
      <c r="J56" s="47">
        <v>6.6258786858163683</v>
      </c>
      <c r="K56" s="47">
        <v>10.11010140797397</v>
      </c>
      <c r="L56" s="47">
        <v>96.230173340084988</v>
      </c>
      <c r="M56" s="47">
        <v>-97.444551080267416</v>
      </c>
      <c r="N56" s="47">
        <v>97.010672361016759</v>
      </c>
      <c r="O56" s="47">
        <v>-85.781221027832999</v>
      </c>
      <c r="P56" s="47">
        <v>396.30392753424297</v>
      </c>
      <c r="Q56" s="47">
        <v>-388.38826973757102</v>
      </c>
      <c r="R56" s="47">
        <v>113.444262984869</v>
      </c>
      <c r="S56" s="47">
        <v>-101.02848827632501</v>
      </c>
      <c r="T56" s="47">
        <v>418.025199504265</v>
      </c>
      <c r="U56" s="47">
        <v>-420.56617415967202</v>
      </c>
    </row>
    <row r="57" spans="1:21" s="18" customFormat="1" ht="13" x14ac:dyDescent="0.3">
      <c r="A57" s="18" t="s">
        <v>106</v>
      </c>
      <c r="B57" s="20" t="s">
        <v>56</v>
      </c>
      <c r="C57" s="18" t="s">
        <v>106</v>
      </c>
      <c r="D57" s="18" t="s">
        <v>26</v>
      </c>
      <c r="E57" s="18" t="s">
        <v>24</v>
      </c>
      <c r="F57" s="18">
        <v>6</v>
      </c>
      <c r="G57" s="47">
        <v>-110.49552690098047</v>
      </c>
      <c r="H57" s="47">
        <v>-125.64781743175203</v>
      </c>
      <c r="I57" s="47">
        <v>-29.167738504726827</v>
      </c>
      <c r="J57" s="47">
        <v>-2.900286860808162</v>
      </c>
      <c r="K57" s="47">
        <v>-8.7596982562802062</v>
      </c>
      <c r="L57" s="47">
        <v>56.06008839971237</v>
      </c>
      <c r="M57" s="47">
        <v>20.308043664126199</v>
      </c>
      <c r="N57" s="47">
        <v>3.2373340096702656</v>
      </c>
      <c r="O57" s="47">
        <v>15.980092385924699</v>
      </c>
      <c r="P57" s="47">
        <v>250.79721880224</v>
      </c>
      <c r="Q57" s="47">
        <v>80.810293019022893</v>
      </c>
      <c r="R57" s="47">
        <v>0.17190737959314101</v>
      </c>
      <c r="S57" s="47">
        <v>-4.6327148112254504</v>
      </c>
      <c r="T57" s="47">
        <v>-109.15338255205199</v>
      </c>
      <c r="U57" s="47">
        <v>28.562471372548298</v>
      </c>
    </row>
    <row r="58" spans="1:21" s="18" customFormat="1" ht="13" x14ac:dyDescent="0.3">
      <c r="A58" s="18" t="s">
        <v>107</v>
      </c>
      <c r="B58" s="20" t="s">
        <v>52</v>
      </c>
      <c r="C58" s="18" t="s">
        <v>107</v>
      </c>
      <c r="D58" s="18" t="s">
        <v>26</v>
      </c>
      <c r="E58" s="18" t="s">
        <v>24</v>
      </c>
      <c r="F58" s="18">
        <v>6</v>
      </c>
      <c r="G58" s="47">
        <v>75.2876975470475</v>
      </c>
      <c r="H58" s="47">
        <v>46.602373984425597</v>
      </c>
      <c r="I58" s="47">
        <v>24.9195127514601</v>
      </c>
      <c r="J58" s="47">
        <v>-19.348688502189599</v>
      </c>
      <c r="K58" s="47">
        <v>-6.7574578469519997</v>
      </c>
      <c r="L58" s="47">
        <v>115.176063897536</v>
      </c>
      <c r="M58" s="47">
        <v>31.310837118754037</v>
      </c>
      <c r="N58" s="47">
        <v>159.33160285528876</v>
      </c>
      <c r="O58" s="47">
        <v>105.59167750325</v>
      </c>
      <c r="P58" s="47">
        <v>148.172951885565</v>
      </c>
      <c r="Q58" s="47">
        <v>133.35932423651701</v>
      </c>
      <c r="R58" s="47">
        <v>38.279291143080002</v>
      </c>
      <c r="S58" s="47">
        <v>325.03138248527898</v>
      </c>
      <c r="T58" s="47">
        <v>290.06041775781398</v>
      </c>
      <c r="U58" s="47">
        <v>593.90847217898795</v>
      </c>
    </row>
    <row r="59" spans="1:21" s="18" customFormat="1" ht="13" x14ac:dyDescent="0.3">
      <c r="A59" s="18" t="s">
        <v>108</v>
      </c>
      <c r="B59" s="20" t="s">
        <v>57</v>
      </c>
      <c r="C59" s="18" t="s">
        <v>108</v>
      </c>
      <c r="D59" s="18" t="s">
        <v>26</v>
      </c>
      <c r="E59" s="18" t="s">
        <v>24</v>
      </c>
      <c r="F59" s="18">
        <v>6</v>
      </c>
      <c r="G59" s="47">
        <v>79.8</v>
      </c>
      <c r="H59" s="47">
        <v>54.6</v>
      </c>
      <c r="I59" s="47">
        <v>-70.349999999999994</v>
      </c>
      <c r="J59" s="47">
        <v>199.5</v>
      </c>
      <c r="K59" s="47">
        <v>84.547049999999999</v>
      </c>
      <c r="L59" s="47">
        <v>121.41500000000001</v>
      </c>
      <c r="M59" s="47">
        <v>91.948000000000008</v>
      </c>
      <c r="N59" s="47">
        <v>700.22</v>
      </c>
      <c r="O59" s="47">
        <v>450.09800000000001</v>
      </c>
      <c r="P59" s="47">
        <v>70.324999999999903</v>
      </c>
      <c r="Q59" s="47">
        <v>68.616999999999905</v>
      </c>
      <c r="R59" s="47">
        <v>-4.9960000000000004</v>
      </c>
      <c r="S59" s="47">
        <v>-69.728999999999999</v>
      </c>
      <c r="T59" s="47">
        <v>-124.58699999999899</v>
      </c>
      <c r="U59" s="47">
        <v>-80.569938025013599</v>
      </c>
    </row>
    <row r="60" spans="1:21" s="18" customFormat="1" ht="13" x14ac:dyDescent="0.3">
      <c r="A60" s="48" t="s">
        <v>110</v>
      </c>
      <c r="B60" s="18" t="s">
        <v>58</v>
      </c>
      <c r="C60" s="48" t="s">
        <v>110</v>
      </c>
      <c r="D60" s="18" t="s">
        <v>26</v>
      </c>
      <c r="E60" s="18" t="s">
        <v>24</v>
      </c>
      <c r="F60" s="18">
        <v>6</v>
      </c>
      <c r="G60" s="47">
        <v>-76.698370782924897</v>
      </c>
      <c r="H60" s="47">
        <v>-51.013431050703602</v>
      </c>
      <c r="I60" s="47">
        <v>119.80799839312201</v>
      </c>
      <c r="J60" s="47">
        <v>-179.625861687335</v>
      </c>
      <c r="K60" s="47">
        <v>-236.35955501095</v>
      </c>
      <c r="L60" s="47">
        <v>263.16280926724102</v>
      </c>
      <c r="M60" s="47">
        <v>234.14923134084324</v>
      </c>
      <c r="N60" s="47">
        <v>-236.07940354586117</v>
      </c>
      <c r="O60" s="47">
        <v>486.34062590915698</v>
      </c>
      <c r="P60" s="47">
        <v>244.34568648055401</v>
      </c>
      <c r="Q60" s="47">
        <v>-326.26809146027</v>
      </c>
      <c r="R60" s="47">
        <v>221.96767312912601</v>
      </c>
      <c r="S60" s="47">
        <v>156.915780039092</v>
      </c>
      <c r="T60" s="47">
        <v>137.874939281721</v>
      </c>
      <c r="U60" s="47">
        <v>0</v>
      </c>
    </row>
    <row r="61" spans="1:21" s="18" customFormat="1" ht="13" x14ac:dyDescent="0.3">
      <c r="A61" s="18" t="s">
        <v>109</v>
      </c>
      <c r="B61" s="18" t="s">
        <v>59</v>
      </c>
      <c r="C61" s="18" t="s">
        <v>109</v>
      </c>
      <c r="D61" s="18" t="s">
        <v>26</v>
      </c>
      <c r="E61" s="18" t="s">
        <v>24</v>
      </c>
      <c r="F61" s="18">
        <v>6</v>
      </c>
      <c r="G61" s="47">
        <v>-15.2343571242143</v>
      </c>
      <c r="H61" s="47">
        <v>-30.421055521283201</v>
      </c>
      <c r="I61" s="47">
        <v>67.673045203432082</v>
      </c>
      <c r="J61" s="47">
        <v>253.41781822277326</v>
      </c>
      <c r="K61" s="47">
        <v>-47.676953455647279</v>
      </c>
      <c r="L61" s="47">
        <v>-95.824012602184297</v>
      </c>
      <c r="M61" s="47">
        <v>120.12242744394686</v>
      </c>
      <c r="N61" s="47">
        <v>125.37593948887519</v>
      </c>
      <c r="O61" s="47">
        <v>42.221247152225899</v>
      </c>
      <c r="P61" s="47">
        <v>202.29270288424999</v>
      </c>
      <c r="Q61" s="47">
        <v>-178.84991868516499</v>
      </c>
      <c r="R61" s="47">
        <v>26.835493613271598</v>
      </c>
      <c r="S61" s="47">
        <v>-236.21161917987001</v>
      </c>
      <c r="T61" s="47">
        <v>84.371234718375007</v>
      </c>
      <c r="U61" s="47">
        <v>114.567363419253</v>
      </c>
    </row>
    <row r="62" spans="1:21" s="18" customFormat="1" ht="13" x14ac:dyDescent="0.3">
      <c r="A62" s="48" t="s">
        <v>111</v>
      </c>
      <c r="B62" s="18" t="s">
        <v>60</v>
      </c>
      <c r="C62" s="48" t="s">
        <v>111</v>
      </c>
      <c r="D62" s="18" t="s">
        <v>26</v>
      </c>
      <c r="E62" s="18" t="s">
        <v>24</v>
      </c>
      <c r="F62" s="18">
        <v>6</v>
      </c>
      <c r="G62" s="47">
        <v>-15.2343571242143</v>
      </c>
      <c r="H62" s="47">
        <v>-30.421055521283201</v>
      </c>
      <c r="I62" s="47">
        <v>67.673045203432082</v>
      </c>
      <c r="J62" s="47">
        <v>253.41781822277326</v>
      </c>
      <c r="K62" s="47">
        <v>-47.676953455647279</v>
      </c>
      <c r="L62" s="47">
        <v>-95.824012602184297</v>
      </c>
      <c r="M62" s="47">
        <v>120.12242744394686</v>
      </c>
      <c r="N62" s="47">
        <v>125.37593948887519</v>
      </c>
      <c r="O62" s="47">
        <v>42.2212471522258</v>
      </c>
      <c r="P62" s="47">
        <v>202.29270288424999</v>
      </c>
      <c r="Q62" s="47">
        <v>-178.84991868516499</v>
      </c>
      <c r="R62" s="47">
        <v>26.835493613271598</v>
      </c>
      <c r="S62" s="47">
        <v>-236.21161917987001</v>
      </c>
      <c r="T62" s="47">
        <v>84.371234718375007</v>
      </c>
      <c r="U62" s="47">
        <v>114.567363419252</v>
      </c>
    </row>
    <row r="63" spans="1:21" x14ac:dyDescent="0.35">
      <c r="C63" s="17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</sheetData>
  <conditionalFormatting sqref="A13:A62">
    <cfRule type="duplicateValues" dxfId="3" priority="1066"/>
  </conditionalFormatting>
  <conditionalFormatting sqref="C1:C10 D11">
    <cfRule type="duplicateValues" dxfId="2" priority="1067"/>
  </conditionalFormatting>
  <conditionalFormatting sqref="C13:C62">
    <cfRule type="duplicateValues" dxfId="1" priority="1065"/>
  </conditionalFormatting>
  <conditionalFormatting sqref="D12">
    <cfRule type="duplicateValues" dxfId="0" priority="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B0E40-C5CD-4E40-82D5-7983FF3696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8C06E5-E439-47F7-A14E-47676A1B10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A063AF-B2F7-4EC0-96C3-1E8A1C2E8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of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Zoona Ahmed</cp:lastModifiedBy>
  <dcterms:created xsi:type="dcterms:W3CDTF">2019-05-18T22:32:29Z</dcterms:created>
  <dcterms:modified xsi:type="dcterms:W3CDTF">2025-05-05T09:02:52Z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0x0101001A31E0E175A9084CBAD30659730B8245</vt:lpwstr>
  </property>
</Properties>
</file>